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242fa16777fa9209/Documentos/Proyectos/P. Tarjetas Virtuales/"/>
    </mc:Choice>
  </mc:AlternateContent>
  <xr:revisionPtr revIDLastSave="4" documentId="13_ncr:1_{0CB62A87-3088-42C2-98EF-2D0BCC3B8919}" xr6:coauthVersionLast="47" xr6:coauthVersionMax="47" xr10:uidLastSave="{5BA2E0F6-80C7-42D0-8BA7-656BE26FF67D}"/>
  <bookViews>
    <workbookView showVerticalScroll="0" showSheetTabs="0" xWindow="375" yWindow="1245" windowWidth="23610" windowHeight="11070" xr2:uid="{283373B4-BED0-4114-B481-2CA8CE8DE264}"/>
  </bookViews>
  <sheets>
    <sheet name="Inicio" sheetId="3" r:id="rId1"/>
    <sheet name="Tarjeta Básico" sheetId="5" r:id="rId2"/>
    <sheet name="Tarjeta Emprendedor" sheetId="6" r:id="rId3"/>
    <sheet name="Tarjeta Full" sheetId="1" r:id="rId4"/>
    <sheet name="Modelo" sheetId="2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23" i="1" l="1"/>
  <c r="AB23" i="1"/>
  <c r="AC22" i="1"/>
  <c r="AB22" i="1"/>
  <c r="AC21" i="1"/>
  <c r="AB21" i="1"/>
  <c r="AC20" i="1"/>
  <c r="AB20" i="1"/>
  <c r="AC19" i="1"/>
  <c r="AB19" i="1"/>
  <c r="AC18" i="1"/>
  <c r="AB18" i="1"/>
  <c r="AC17" i="1"/>
  <c r="AB17" i="1"/>
  <c r="AC16" i="1"/>
  <c r="AB16" i="1"/>
  <c r="AC15" i="1"/>
  <c r="AB15" i="1"/>
  <c r="V20" i="6"/>
  <c r="V17" i="6"/>
  <c r="V19" i="6"/>
  <c r="V18" i="6"/>
  <c r="V21" i="6"/>
  <c r="V22" i="6"/>
  <c r="V23" i="6"/>
  <c r="V16" i="6"/>
  <c r="V15" i="6"/>
  <c r="O22" i="5"/>
  <c r="O21" i="5"/>
  <c r="O19" i="5"/>
  <c r="O23" i="5"/>
  <c r="O20" i="5"/>
  <c r="O18" i="5"/>
  <c r="O17" i="5"/>
  <c r="O16" i="5"/>
  <c r="O15" i="5"/>
  <c r="AC14" i="1"/>
  <c r="V14" i="6"/>
  <c r="H4" i="6" s="1"/>
  <c r="H8" i="6" s="1"/>
  <c r="V9" i="6"/>
  <c r="O14" i="5"/>
  <c r="H4" i="5" s="1"/>
  <c r="H8" i="5" s="1"/>
  <c r="O9" i="5"/>
  <c r="AB14" i="1"/>
  <c r="AB9" i="1"/>
  <c r="H4" i="1" l="1"/>
  <c r="H8" i="1" s="1"/>
</calcChain>
</file>

<file path=xl/sharedStrings.xml><?xml version="1.0" encoding="utf-8"?>
<sst xmlns="http://schemas.openxmlformats.org/spreadsheetml/2006/main" count="237" uniqueCount="59">
  <si>
    <t>Información adicional que crea conveniente o no encuentre el campo específico indicarlo en el texto del correo</t>
  </si>
  <si>
    <t>Puesto o Cargo</t>
  </si>
  <si>
    <t>Empresa</t>
  </si>
  <si>
    <t>Teléfono / Celular</t>
  </si>
  <si>
    <t>WhatsApp</t>
  </si>
  <si>
    <t>Dirección</t>
  </si>
  <si>
    <t>Correo electrónico</t>
  </si>
  <si>
    <t>URL Página Web</t>
  </si>
  <si>
    <t>URL de Facebook</t>
  </si>
  <si>
    <t>URL de Instagram</t>
  </si>
  <si>
    <t>URL de LinkedIn</t>
  </si>
  <si>
    <t>URL de TikTok</t>
  </si>
  <si>
    <t>URL de Twitter</t>
  </si>
  <si>
    <t>Otros enlaces</t>
  </si>
  <si>
    <t>Google Maps (PE)</t>
  </si>
  <si>
    <t>Botón descarga archivo PDF</t>
  </si>
  <si>
    <t>Galería de Imágenes</t>
  </si>
  <si>
    <t>Nuestros Servicios</t>
  </si>
  <si>
    <t>Horario de Trabajo</t>
  </si>
  <si>
    <t>Nosotros / Quienes Somos</t>
  </si>
  <si>
    <t>URL Video de Yotube</t>
  </si>
  <si>
    <t>Apellidos</t>
  </si>
  <si>
    <t>Nombre</t>
  </si>
  <si>
    <t>SI</t>
  </si>
  <si>
    <t>NO</t>
  </si>
  <si>
    <t>Guardar Contacto</t>
  </si>
  <si>
    <t xml:space="preserve">  </t>
  </si>
  <si>
    <t>Tag llavero</t>
  </si>
  <si>
    <t>Tarjeta Estandar</t>
  </si>
  <si>
    <t>Tarjeta con logo</t>
  </si>
  <si>
    <t>Tarjeta fotocheck</t>
  </si>
  <si>
    <t>Sin Tarjeta NFC</t>
  </si>
  <si>
    <r>
      <t xml:space="preserve">Enviar el archivo a </t>
    </r>
    <r>
      <rPr>
        <b/>
        <sz val="14"/>
        <color theme="1"/>
        <rFont val="Arial"/>
        <family val="2"/>
      </rPr>
      <t>tarjetavirtual@planetawebperu.com</t>
    </r>
  </si>
  <si>
    <t>Si</t>
  </si>
  <si>
    <t>Estandar</t>
  </si>
  <si>
    <t>No</t>
  </si>
  <si>
    <t>Tag Adhesivo</t>
  </si>
  <si>
    <t>Modelo</t>
  </si>
  <si>
    <t>Tarjeta NFC</t>
  </si>
  <si>
    <t>Cambio Idioma ESP-ENG</t>
  </si>
  <si>
    <t>Columna1</t>
  </si>
  <si>
    <t>Columna2</t>
  </si>
  <si>
    <t>Columna3</t>
  </si>
  <si>
    <r>
      <rPr>
        <b/>
        <sz val="10"/>
        <color theme="5" tint="-0.249977111117893"/>
        <rFont val="Arial"/>
        <family val="2"/>
      </rPr>
      <t>Color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theme="4" tint="-0.249977111117893"/>
        <rFont val="Arial"/>
        <family val="2"/>
      </rPr>
      <t>del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texto</t>
    </r>
    <r>
      <rPr>
        <b/>
        <sz val="10"/>
        <color theme="1"/>
        <rFont val="Arial"/>
        <family val="2"/>
      </rPr>
      <t xml:space="preserve"> :</t>
    </r>
  </si>
  <si>
    <r>
      <rPr>
        <b/>
        <sz val="10"/>
        <color theme="9" tint="-0.499984740745262"/>
        <rFont val="Arial"/>
        <family val="2"/>
      </rPr>
      <t>Color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theme="7" tint="-0.499984740745262"/>
        <rFont val="Arial"/>
        <family val="2"/>
      </rPr>
      <t>de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theme="5" tint="-0.249977111117893"/>
        <rFont val="Arial"/>
        <family val="2"/>
      </rPr>
      <t>los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theme="4" tint="-0.249977111117893"/>
        <rFont val="Arial"/>
        <family val="2"/>
      </rPr>
      <t>botones</t>
    </r>
    <r>
      <rPr>
        <b/>
        <sz val="10"/>
        <color theme="1"/>
        <rFont val="Arial"/>
        <family val="2"/>
      </rPr>
      <t xml:space="preserve"> :</t>
    </r>
  </si>
  <si>
    <r>
      <rPr>
        <b/>
        <sz val="10"/>
        <color rgb="FF7030A0"/>
        <rFont val="Arial"/>
        <family val="2"/>
      </rPr>
      <t>Color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theme="8" tint="-0.249977111117893"/>
        <rFont val="Arial"/>
        <family val="2"/>
      </rPr>
      <t>del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theme="9"/>
        <rFont val="Arial"/>
        <family val="2"/>
      </rPr>
      <t>Fondo</t>
    </r>
    <r>
      <rPr>
        <b/>
        <sz val="10"/>
        <color theme="1"/>
        <rFont val="Arial"/>
        <family val="2"/>
      </rPr>
      <t xml:space="preserve"> :</t>
    </r>
  </si>
  <si>
    <t>SEO</t>
  </si>
  <si>
    <t>Busqueda</t>
  </si>
  <si>
    <t>Plan Básico</t>
  </si>
  <si>
    <t>Valor sin IGV</t>
  </si>
  <si>
    <t>Total con IGV</t>
  </si>
  <si>
    <t>Plan Full</t>
  </si>
  <si>
    <t>Para todos los planes, envío de logo tamaño mínino de 600px</t>
  </si>
  <si>
    <t>Paa el Plan Full, adjuntar como archivos adjuntos el Brochure en PDF y las imágenes de Galeria si eligiera la opción</t>
  </si>
  <si>
    <t>El envío de Foto de Perfil tamaño min. 600x600px cuadrado y preferible foto centrada</t>
  </si>
  <si>
    <t xml:space="preserve">Para el Plan full, el envío de la Imagen de Fondo el tamaño tamaño debe ser de 430 x 9322px </t>
  </si>
  <si>
    <t>Si el cliente no especificara los colores, Planeta Web usará los colores que crea conveniente para el diseño de la Tarjeta Virtual</t>
  </si>
  <si>
    <t>Código #Hex o Nombre</t>
  </si>
  <si>
    <t>Plan Emprende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</si>
</sst>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S/&quot;#,##0.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sz val="14"/>
      <color theme="1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sz val="28"/>
      <color theme="0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4"/>
      <color theme="1"/>
      <name val="Arial"/>
      <family val="2"/>
    </font>
    <font>
      <sz val="9"/>
      <color theme="9"/>
      <name val="Calibri"/>
      <family val="2"/>
      <scheme val="minor"/>
    </font>
    <font>
      <b/>
      <sz val="10"/>
      <color theme="5" tint="-0.249977111117893"/>
      <name val="Arial"/>
      <family val="2"/>
    </font>
    <font>
      <b/>
      <sz val="10"/>
      <color theme="4" tint="-0.249977111117893"/>
      <name val="Arial"/>
      <family val="2"/>
    </font>
    <font>
      <b/>
      <sz val="10"/>
      <color rgb="FFFF0000"/>
      <name val="Arial"/>
      <family val="2"/>
    </font>
    <font>
      <b/>
      <sz val="10"/>
      <color theme="9" tint="-0.499984740745262"/>
      <name val="Arial"/>
      <family val="2"/>
    </font>
    <font>
      <b/>
      <sz val="10"/>
      <color theme="7" tint="-0.499984740745262"/>
      <name val="Arial"/>
      <family val="2"/>
    </font>
    <font>
      <b/>
      <sz val="10"/>
      <color rgb="FF7030A0"/>
      <name val="Arial"/>
      <family val="2"/>
    </font>
    <font>
      <b/>
      <sz val="10"/>
      <color theme="8" tint="-0.249977111117893"/>
      <name val="Arial"/>
      <family val="2"/>
    </font>
    <font>
      <b/>
      <sz val="10"/>
      <color theme="9"/>
      <name val="Arial"/>
      <family val="2"/>
    </font>
    <font>
      <sz val="11"/>
      <name val="Arial"/>
      <family val="2"/>
    </font>
    <font>
      <sz val="24"/>
      <color theme="1"/>
      <name val="Arial"/>
      <family val="2"/>
    </font>
    <font>
      <sz val="10"/>
      <color theme="0"/>
      <name val="Arial"/>
      <family val="2"/>
    </font>
    <font>
      <sz val="14"/>
      <color theme="1"/>
      <name val="Calibri"/>
      <family val="2"/>
      <scheme val="minor"/>
    </font>
    <font>
      <sz val="9"/>
      <color theme="1"/>
      <name val="Arial"/>
      <family val="2"/>
    </font>
    <font>
      <sz val="14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26"/>
      <color theme="1"/>
      <name val="Arial"/>
      <family val="2"/>
    </font>
    <font>
      <sz val="22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33CC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FF00FF"/>
      </left>
      <right/>
      <top style="thin">
        <color rgb="FFFF00FF"/>
      </top>
      <bottom/>
      <diagonal/>
    </border>
    <border>
      <left/>
      <right style="thin">
        <color rgb="FFFF00FF"/>
      </right>
      <top style="thin">
        <color rgb="FFFF00FF"/>
      </top>
      <bottom/>
      <diagonal/>
    </border>
    <border>
      <left/>
      <right style="thin">
        <color rgb="FFFF00FF"/>
      </right>
      <top/>
      <bottom/>
      <diagonal/>
    </border>
    <border>
      <left style="thin">
        <color theme="5"/>
      </left>
      <right/>
      <top style="thin">
        <color theme="5"/>
      </top>
      <bottom/>
      <diagonal/>
    </border>
    <border>
      <left style="thin">
        <color theme="5"/>
      </left>
      <right/>
      <top/>
      <bottom/>
      <diagonal/>
    </border>
    <border>
      <left/>
      <right/>
      <top style="thin">
        <color theme="5"/>
      </top>
      <bottom/>
      <diagonal/>
    </border>
    <border>
      <left style="thin">
        <color theme="5"/>
      </left>
      <right/>
      <top/>
      <bottom style="thin">
        <color rgb="FFFF00FF"/>
      </bottom>
      <diagonal/>
    </border>
    <border>
      <left/>
      <right style="thin">
        <color theme="5"/>
      </right>
      <top style="thin">
        <color theme="5"/>
      </top>
      <bottom/>
      <diagonal/>
    </border>
    <border>
      <left style="thin">
        <color theme="5"/>
      </left>
      <right/>
      <top/>
      <bottom style="thin">
        <color theme="5"/>
      </bottom>
      <diagonal/>
    </border>
    <border>
      <left/>
      <right style="thin">
        <color rgb="FFFF00FF"/>
      </right>
      <top/>
      <bottom style="thin">
        <color theme="5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60">
    <xf numFmtId="0" fontId="0" fillId="0" borderId="0" xfId="0"/>
    <xf numFmtId="0" fontId="1" fillId="0" borderId="0" xfId="0" applyFont="1"/>
    <xf numFmtId="0" fontId="2" fillId="0" borderId="0" xfId="0" applyFont="1"/>
    <xf numFmtId="0" fontId="5" fillId="0" borderId="0" xfId="0" applyFont="1"/>
    <xf numFmtId="0" fontId="2" fillId="0" borderId="0" xfId="0" applyFont="1" applyAlignment="1">
      <alignment horizontal="left"/>
    </xf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3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right"/>
    </xf>
    <xf numFmtId="0" fontId="23" fillId="0" borderId="0" xfId="0" applyFont="1" applyAlignment="1">
      <alignment horizontal="center" vertical="center" wrapText="1"/>
    </xf>
    <xf numFmtId="0" fontId="20" fillId="4" borderId="1" xfId="1" applyFont="1" applyFill="1" applyBorder="1" applyAlignment="1">
      <alignment horizontal="left" vertical="top" wrapText="1"/>
    </xf>
    <xf numFmtId="0" fontId="22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24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23" fillId="0" borderId="0" xfId="0" applyFont="1" applyAlignment="1">
      <alignment horizontal="left" vertical="top" wrapText="1"/>
    </xf>
    <xf numFmtId="0" fontId="25" fillId="3" borderId="2" xfId="0" applyFont="1" applyFill="1" applyBorder="1" applyAlignment="1">
      <alignment horizontal="left" vertical="top" wrapText="1"/>
    </xf>
    <xf numFmtId="0" fontId="26" fillId="3" borderId="1" xfId="0" applyFont="1" applyFill="1" applyBorder="1" applyAlignment="1">
      <alignment horizontal="left" vertical="top" wrapText="1"/>
    </xf>
    <xf numFmtId="0" fontId="26" fillId="5" borderId="1" xfId="0" applyFont="1" applyFill="1" applyBorder="1" applyAlignment="1">
      <alignment horizontal="left" vertical="top" wrapText="1"/>
    </xf>
    <xf numFmtId="0" fontId="20" fillId="4" borderId="1" xfId="0" applyFont="1" applyFill="1" applyBorder="1" applyAlignment="1">
      <alignment horizontal="left" vertical="top" wrapText="1"/>
    </xf>
    <xf numFmtId="0" fontId="20" fillId="0" borderId="0" xfId="0" applyFont="1" applyAlignment="1">
      <alignment horizontal="left" vertical="top" wrapText="1"/>
    </xf>
    <xf numFmtId="0" fontId="20" fillId="4" borderId="5" xfId="0" applyFont="1" applyFill="1" applyBorder="1" applyAlignment="1">
      <alignment horizontal="left" vertical="top" wrapText="1"/>
    </xf>
    <xf numFmtId="0" fontId="25" fillId="3" borderId="0" xfId="0" applyFont="1" applyFill="1" applyAlignment="1">
      <alignment horizontal="left" vertical="top" wrapText="1"/>
    </xf>
    <xf numFmtId="0" fontId="26" fillId="3" borderId="0" xfId="0" applyFont="1" applyFill="1" applyAlignment="1">
      <alignment horizontal="left" vertical="top" wrapText="1"/>
    </xf>
    <xf numFmtId="0" fontId="26" fillId="5" borderId="0" xfId="0" applyFont="1" applyFill="1" applyAlignment="1">
      <alignment horizontal="left" vertical="top" wrapText="1"/>
    </xf>
    <xf numFmtId="0" fontId="27" fillId="0" borderId="0" xfId="0" applyFont="1" applyAlignment="1">
      <alignment vertical="center" wrapText="1"/>
    </xf>
    <xf numFmtId="0" fontId="0" fillId="0" borderId="10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164" fontId="6" fillId="0" borderId="0" xfId="0" applyNumberFormat="1" applyFont="1" applyAlignment="1">
      <alignment vertical="center" wrapText="1"/>
    </xf>
    <xf numFmtId="0" fontId="22" fillId="0" borderId="10" xfId="0" applyFont="1" applyBorder="1" applyAlignment="1">
      <alignment horizontal="left" vertical="top" wrapText="1"/>
    </xf>
    <xf numFmtId="0" fontId="20" fillId="4" borderId="5" xfId="1" applyFont="1" applyFill="1" applyBorder="1" applyAlignment="1">
      <alignment horizontal="left" vertical="top" wrapText="1"/>
    </xf>
    <xf numFmtId="0" fontId="25" fillId="7" borderId="2" xfId="0" applyFont="1" applyFill="1" applyBorder="1" applyAlignment="1">
      <alignment horizontal="left" vertical="top" wrapText="1"/>
    </xf>
    <xf numFmtId="164" fontId="11" fillId="7" borderId="3" xfId="0" applyNumberFormat="1" applyFont="1" applyFill="1" applyBorder="1" applyAlignment="1">
      <alignment horizontal="left" vertical="top" wrapText="1"/>
    </xf>
    <xf numFmtId="164" fontId="11" fillId="7" borderId="4" xfId="0" applyNumberFormat="1" applyFont="1" applyFill="1" applyBorder="1" applyAlignment="1">
      <alignment horizontal="left" vertical="top" wrapText="1"/>
    </xf>
    <xf numFmtId="0" fontId="0" fillId="7" borderId="0" xfId="0" applyFill="1" applyAlignment="1">
      <alignment horizontal="left" vertical="top" wrapText="1"/>
    </xf>
    <xf numFmtId="0" fontId="0" fillId="5" borderId="0" xfId="0" applyFill="1" applyAlignment="1">
      <alignment horizontal="left" vertical="top" wrapText="1"/>
    </xf>
    <xf numFmtId="0" fontId="26" fillId="5" borderId="5" xfId="0" applyFont="1" applyFill="1" applyBorder="1" applyAlignment="1">
      <alignment horizontal="left" vertical="top" wrapText="1"/>
    </xf>
    <xf numFmtId="0" fontId="5" fillId="0" borderId="0" xfId="0" applyFont="1" applyAlignment="1">
      <alignment vertical="center"/>
    </xf>
    <xf numFmtId="0" fontId="8" fillId="0" borderId="0" xfId="0" applyFont="1"/>
    <xf numFmtId="0" fontId="8" fillId="0" borderId="0" xfId="0" applyFont="1" applyAlignment="1">
      <alignment horizontal="right"/>
    </xf>
    <xf numFmtId="0" fontId="29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3" fillId="0" borderId="9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164" fontId="28" fillId="6" borderId="10" xfId="0" applyNumberFormat="1" applyFont="1" applyFill="1" applyBorder="1" applyAlignment="1">
      <alignment horizontal="center" vertical="center" wrapText="1"/>
    </xf>
    <xf numFmtId="164" fontId="28" fillId="6" borderId="0" xfId="0" applyNumberFormat="1" applyFont="1" applyFill="1" applyAlignment="1">
      <alignment horizontal="center" vertical="center" wrapText="1"/>
    </xf>
    <xf numFmtId="164" fontId="28" fillId="6" borderId="12" xfId="0" applyNumberFormat="1" applyFont="1" applyFill="1" applyBorder="1" applyAlignment="1">
      <alignment horizontal="center" vertical="center" wrapText="1"/>
    </xf>
    <xf numFmtId="164" fontId="28" fillId="6" borderId="8" xfId="0" applyNumberFormat="1" applyFont="1" applyFill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164" fontId="6" fillId="2" borderId="0" xfId="0" applyNumberFormat="1" applyFont="1" applyFill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164" fontId="28" fillId="6" borderId="14" xfId="0" applyNumberFormat="1" applyFont="1" applyFill="1" applyBorder="1" applyAlignment="1">
      <alignment horizontal="center" vertical="center" wrapText="1"/>
    </xf>
    <xf numFmtId="164" fontId="28" fillId="6" borderId="1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2">
    <cellStyle name="Hipervínculo" xfId="1" builtinId="8"/>
    <cellStyle name="Normal" xfId="0" builtinId="0"/>
  </cellStyles>
  <dxfs count="75"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alignment horizontal="left" vertical="top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</font>
      <alignment horizontal="left" vertical="top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</font>
      <alignment horizontal="left" vertical="top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</font>
      <alignment horizontal="left" vertical="top" textRotation="0" wrapText="1" indent="0" justifyLastLine="0" shrinkToFit="0" readingOrder="0"/>
    </dxf>
  </dxfs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svg"/><Relationship Id="rId13" Type="http://schemas.openxmlformats.org/officeDocument/2006/relationships/image" Target="../media/image8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'Tarjeta Full'!A1"/><Relationship Id="rId17" Type="http://schemas.openxmlformats.org/officeDocument/2006/relationships/image" Target="../media/image12.png"/><Relationship Id="rId2" Type="http://schemas.openxmlformats.org/officeDocument/2006/relationships/hyperlink" Target="#Inicio!A1"/><Relationship Id="rId16" Type="http://schemas.openxmlformats.org/officeDocument/2006/relationships/image" Target="../media/image11.svg"/><Relationship Id="rId1" Type="http://schemas.openxmlformats.org/officeDocument/2006/relationships/image" Target="../media/image1.jpeg"/><Relationship Id="rId6" Type="http://schemas.openxmlformats.org/officeDocument/2006/relationships/hyperlink" Target="#'Tarjeta B&#225;sico'!A1"/><Relationship Id="rId11" Type="http://schemas.openxmlformats.org/officeDocument/2006/relationships/image" Target="../media/image7.svg"/><Relationship Id="rId5" Type="http://schemas.openxmlformats.org/officeDocument/2006/relationships/hyperlink" Target="#'Tarjeta Emprendedor'!A1"/><Relationship Id="rId15" Type="http://schemas.openxmlformats.org/officeDocument/2006/relationships/image" Target="../media/image10.png"/><Relationship Id="rId10" Type="http://schemas.openxmlformats.org/officeDocument/2006/relationships/image" Target="../media/image6.png"/><Relationship Id="rId4" Type="http://schemas.openxmlformats.org/officeDocument/2006/relationships/image" Target="../media/image3.svg"/><Relationship Id="rId9" Type="http://schemas.openxmlformats.org/officeDocument/2006/relationships/hyperlink" Target="#Modelo!A1"/><Relationship Id="rId14" Type="http://schemas.openxmlformats.org/officeDocument/2006/relationships/image" Target="../media/image9.sv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hyperlink" Target="#'Tarjeta Full'!A1"/><Relationship Id="rId18" Type="http://schemas.openxmlformats.org/officeDocument/2006/relationships/image" Target="../media/image22.png"/><Relationship Id="rId3" Type="http://schemas.openxmlformats.org/officeDocument/2006/relationships/hyperlink" Target="#Inicio!A1"/><Relationship Id="rId7" Type="http://schemas.openxmlformats.org/officeDocument/2006/relationships/hyperlink" Target="#'Tarjeta B&#225;sico'!A1"/><Relationship Id="rId12" Type="http://schemas.openxmlformats.org/officeDocument/2006/relationships/image" Target="../media/image18.svg"/><Relationship Id="rId17" Type="http://schemas.openxmlformats.org/officeDocument/2006/relationships/image" Target="../media/image21.svg"/><Relationship Id="rId2" Type="http://schemas.openxmlformats.org/officeDocument/2006/relationships/image" Target="../media/image1.jpeg"/><Relationship Id="rId16" Type="http://schemas.openxmlformats.org/officeDocument/2006/relationships/image" Target="../media/image10.png"/><Relationship Id="rId1" Type="http://schemas.openxmlformats.org/officeDocument/2006/relationships/image" Target="../media/image13.png"/><Relationship Id="rId6" Type="http://schemas.openxmlformats.org/officeDocument/2006/relationships/hyperlink" Target="#'Tarjeta Emprendedor'!A1"/><Relationship Id="rId11" Type="http://schemas.openxmlformats.org/officeDocument/2006/relationships/image" Target="../media/image6.png"/><Relationship Id="rId5" Type="http://schemas.openxmlformats.org/officeDocument/2006/relationships/image" Target="../media/image15.svg"/><Relationship Id="rId15" Type="http://schemas.openxmlformats.org/officeDocument/2006/relationships/image" Target="../media/image20.svg"/><Relationship Id="rId10" Type="http://schemas.openxmlformats.org/officeDocument/2006/relationships/hyperlink" Target="#Modelo!A1"/><Relationship Id="rId4" Type="http://schemas.openxmlformats.org/officeDocument/2006/relationships/image" Target="../media/image14.png"/><Relationship Id="rId9" Type="http://schemas.openxmlformats.org/officeDocument/2006/relationships/image" Target="../media/image17.svg"/><Relationship Id="rId14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hyperlink" Target="#'Tarjeta Full'!A1"/><Relationship Id="rId18" Type="http://schemas.openxmlformats.org/officeDocument/2006/relationships/image" Target="../media/image23.png"/><Relationship Id="rId3" Type="http://schemas.openxmlformats.org/officeDocument/2006/relationships/hyperlink" Target="#Inicio!A1"/><Relationship Id="rId7" Type="http://schemas.openxmlformats.org/officeDocument/2006/relationships/hyperlink" Target="#'Tarjeta B&#225;sico'!A1"/><Relationship Id="rId12" Type="http://schemas.openxmlformats.org/officeDocument/2006/relationships/image" Target="../media/image18.svg"/><Relationship Id="rId17" Type="http://schemas.openxmlformats.org/officeDocument/2006/relationships/image" Target="../media/image21.svg"/><Relationship Id="rId2" Type="http://schemas.openxmlformats.org/officeDocument/2006/relationships/image" Target="../media/image1.jpeg"/><Relationship Id="rId16" Type="http://schemas.openxmlformats.org/officeDocument/2006/relationships/image" Target="../media/image10.png"/><Relationship Id="rId1" Type="http://schemas.openxmlformats.org/officeDocument/2006/relationships/image" Target="../media/image13.png"/><Relationship Id="rId6" Type="http://schemas.openxmlformats.org/officeDocument/2006/relationships/hyperlink" Target="#'Tarjeta Emprendedor'!A1"/><Relationship Id="rId11" Type="http://schemas.openxmlformats.org/officeDocument/2006/relationships/image" Target="../media/image6.png"/><Relationship Id="rId5" Type="http://schemas.openxmlformats.org/officeDocument/2006/relationships/image" Target="../media/image15.svg"/><Relationship Id="rId15" Type="http://schemas.openxmlformats.org/officeDocument/2006/relationships/image" Target="../media/image20.svg"/><Relationship Id="rId10" Type="http://schemas.openxmlformats.org/officeDocument/2006/relationships/hyperlink" Target="#Modelo!A1"/><Relationship Id="rId4" Type="http://schemas.openxmlformats.org/officeDocument/2006/relationships/image" Target="../media/image14.png"/><Relationship Id="rId9" Type="http://schemas.openxmlformats.org/officeDocument/2006/relationships/image" Target="../media/image17.svg"/><Relationship Id="rId14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hyperlink" Target="#'Tarjeta Full'!A1"/><Relationship Id="rId18" Type="http://schemas.openxmlformats.org/officeDocument/2006/relationships/image" Target="../media/image24.png"/><Relationship Id="rId3" Type="http://schemas.openxmlformats.org/officeDocument/2006/relationships/hyperlink" Target="#Inicio!A1"/><Relationship Id="rId7" Type="http://schemas.openxmlformats.org/officeDocument/2006/relationships/hyperlink" Target="#'Tarjeta B&#225;sico'!A1"/><Relationship Id="rId12" Type="http://schemas.openxmlformats.org/officeDocument/2006/relationships/image" Target="../media/image18.svg"/><Relationship Id="rId17" Type="http://schemas.openxmlformats.org/officeDocument/2006/relationships/image" Target="../media/image21.svg"/><Relationship Id="rId2" Type="http://schemas.openxmlformats.org/officeDocument/2006/relationships/image" Target="../media/image1.jpeg"/><Relationship Id="rId16" Type="http://schemas.openxmlformats.org/officeDocument/2006/relationships/image" Target="../media/image10.png"/><Relationship Id="rId1" Type="http://schemas.openxmlformats.org/officeDocument/2006/relationships/image" Target="../media/image13.png"/><Relationship Id="rId6" Type="http://schemas.openxmlformats.org/officeDocument/2006/relationships/hyperlink" Target="#'Tarjeta Emprendedor'!A1"/><Relationship Id="rId11" Type="http://schemas.openxmlformats.org/officeDocument/2006/relationships/image" Target="../media/image6.png"/><Relationship Id="rId5" Type="http://schemas.openxmlformats.org/officeDocument/2006/relationships/image" Target="../media/image15.svg"/><Relationship Id="rId15" Type="http://schemas.openxmlformats.org/officeDocument/2006/relationships/image" Target="../media/image20.svg"/><Relationship Id="rId10" Type="http://schemas.openxmlformats.org/officeDocument/2006/relationships/hyperlink" Target="#Modelo!A1"/><Relationship Id="rId4" Type="http://schemas.openxmlformats.org/officeDocument/2006/relationships/image" Target="../media/image14.png"/><Relationship Id="rId9" Type="http://schemas.openxmlformats.org/officeDocument/2006/relationships/image" Target="../media/image17.svg"/><Relationship Id="rId14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13" Type="http://schemas.openxmlformats.org/officeDocument/2006/relationships/hyperlink" Target="#Inicio!A1"/><Relationship Id="rId18" Type="http://schemas.openxmlformats.org/officeDocument/2006/relationships/image" Target="../media/image16.png"/><Relationship Id="rId26" Type="http://schemas.openxmlformats.org/officeDocument/2006/relationships/image" Target="../media/image10.png"/><Relationship Id="rId3" Type="http://schemas.openxmlformats.org/officeDocument/2006/relationships/hyperlink" Target="https://tarjetavirtual.in/MiguelCamachoHaro/" TargetMode="External"/><Relationship Id="rId21" Type="http://schemas.openxmlformats.org/officeDocument/2006/relationships/image" Target="../media/image6.png"/><Relationship Id="rId7" Type="http://schemas.openxmlformats.org/officeDocument/2006/relationships/image" Target="../media/image28.png"/><Relationship Id="rId12" Type="http://schemas.openxmlformats.org/officeDocument/2006/relationships/image" Target="../media/image1.jpeg"/><Relationship Id="rId17" Type="http://schemas.openxmlformats.org/officeDocument/2006/relationships/hyperlink" Target="#'Tarjeta B&#225;sico'!A1"/><Relationship Id="rId25" Type="http://schemas.openxmlformats.org/officeDocument/2006/relationships/image" Target="../media/image20.svg"/><Relationship Id="rId2" Type="http://schemas.openxmlformats.org/officeDocument/2006/relationships/hyperlink" Target="https://tarjetavirtual.in/MiguelCamacho" TargetMode="External"/><Relationship Id="rId16" Type="http://schemas.openxmlformats.org/officeDocument/2006/relationships/hyperlink" Target="#'Tarjeta Emprendedor'!A1"/><Relationship Id="rId20" Type="http://schemas.openxmlformats.org/officeDocument/2006/relationships/hyperlink" Target="#Modelo!A1"/><Relationship Id="rId1" Type="http://schemas.openxmlformats.org/officeDocument/2006/relationships/hyperlink" Target="https://tarjetaqr.in/23mfsm31/" TargetMode="External"/><Relationship Id="rId6" Type="http://schemas.openxmlformats.org/officeDocument/2006/relationships/image" Target="../media/image27.png"/><Relationship Id="rId11" Type="http://schemas.openxmlformats.org/officeDocument/2006/relationships/image" Target="../media/image32.png"/><Relationship Id="rId24" Type="http://schemas.openxmlformats.org/officeDocument/2006/relationships/image" Target="../media/image19.png"/><Relationship Id="rId5" Type="http://schemas.openxmlformats.org/officeDocument/2006/relationships/image" Target="../media/image26.png"/><Relationship Id="rId15" Type="http://schemas.openxmlformats.org/officeDocument/2006/relationships/image" Target="../media/image15.svg"/><Relationship Id="rId23" Type="http://schemas.openxmlformats.org/officeDocument/2006/relationships/hyperlink" Target="#'Tarjeta Full'!A1"/><Relationship Id="rId10" Type="http://schemas.openxmlformats.org/officeDocument/2006/relationships/image" Target="../media/image31.png"/><Relationship Id="rId19" Type="http://schemas.openxmlformats.org/officeDocument/2006/relationships/image" Target="../media/image17.svg"/><Relationship Id="rId4" Type="http://schemas.openxmlformats.org/officeDocument/2006/relationships/image" Target="../media/image25.png"/><Relationship Id="rId9" Type="http://schemas.openxmlformats.org/officeDocument/2006/relationships/image" Target="../media/image30.png"/><Relationship Id="rId14" Type="http://schemas.openxmlformats.org/officeDocument/2006/relationships/image" Target="../media/image14.png"/><Relationship Id="rId22" Type="http://schemas.openxmlformats.org/officeDocument/2006/relationships/image" Target="../media/image18.svg"/><Relationship Id="rId27" Type="http://schemas.openxmlformats.org/officeDocument/2006/relationships/image" Target="../media/image21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0</xdr:colOff>
      <xdr:row>22</xdr:row>
      <xdr:rowOff>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1C318A7F-5B02-437B-8045-EBBE740B7411}"/>
            </a:ext>
          </a:extLst>
        </xdr:cNvPr>
        <xdr:cNvSpPr/>
      </xdr:nvSpPr>
      <xdr:spPr>
        <a:xfrm>
          <a:off x="0" y="0"/>
          <a:ext cx="1809750" cy="4191000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381000</xdr:colOff>
      <xdr:row>0</xdr:row>
      <xdr:rowOff>139700</xdr:rowOff>
    </xdr:from>
    <xdr:to>
      <xdr:col>1</xdr:col>
      <xdr:colOff>303000</xdr:colOff>
      <xdr:row>4</xdr:row>
      <xdr:rowOff>61700</xdr:rowOff>
    </xdr:to>
    <xdr:sp macro="" textlink="">
      <xdr:nvSpPr>
        <xdr:cNvPr id="4" name="Elipse 3">
          <a:extLst>
            <a:ext uri="{FF2B5EF4-FFF2-40B4-BE49-F238E27FC236}">
              <a16:creationId xmlns:a16="http://schemas.microsoft.com/office/drawing/2014/main" id="{B24ADF0B-ADE0-7304-BBE6-D6F217D0670B}"/>
            </a:ext>
          </a:extLst>
        </xdr:cNvPr>
        <xdr:cNvSpPr/>
      </xdr:nvSpPr>
      <xdr:spPr>
        <a:xfrm>
          <a:off x="381000" y="139700"/>
          <a:ext cx="684000" cy="684000"/>
        </a:xfrm>
        <a:prstGeom prst="ellipse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881058</xdr:colOff>
      <xdr:row>0</xdr:row>
      <xdr:rowOff>0</xdr:rowOff>
    </xdr:from>
    <xdr:to>
      <xdr:col>2</xdr:col>
      <xdr:colOff>0</xdr:colOff>
      <xdr:row>22</xdr:row>
      <xdr:rowOff>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EB6CC25E-5419-25B4-8070-9D42AEF7C67C}"/>
            </a:ext>
          </a:extLst>
        </xdr:cNvPr>
        <xdr:cNvSpPr/>
      </xdr:nvSpPr>
      <xdr:spPr>
        <a:xfrm flipH="1">
          <a:off x="1643058" y="0"/>
          <a:ext cx="166692" cy="4191000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64729</xdr:colOff>
      <xdr:row>5</xdr:row>
      <xdr:rowOff>25398</xdr:rowOff>
    </xdr:from>
    <xdr:to>
      <xdr:col>1</xdr:col>
      <xdr:colOff>742729</xdr:colOff>
      <xdr:row>7</xdr:row>
      <xdr:rowOff>4398</xdr:rowOff>
    </xdr:to>
    <xdr:grpSp>
      <xdr:nvGrpSpPr>
        <xdr:cNvPr id="10" name="Grup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E1BF63-05A8-3A53-036E-610E52C54752}"/>
            </a:ext>
          </a:extLst>
        </xdr:cNvPr>
        <xdr:cNvGrpSpPr/>
      </xdr:nvGrpSpPr>
      <xdr:grpSpPr>
        <a:xfrm>
          <a:off x="64729" y="977898"/>
          <a:ext cx="1440000" cy="360000"/>
          <a:chOff x="114300" y="1388533"/>
          <a:chExt cx="1502833" cy="389467"/>
        </a:xfrm>
        <a:effectLst>
          <a:outerShdw blurRad="50800" dist="50800" dir="1200000" algn="ctr" rotWithShape="0">
            <a:schemeClr val="bg1">
              <a:lumMod val="95000"/>
            </a:schemeClr>
          </a:outerShdw>
        </a:effectLst>
      </xdr:grpSpPr>
      <xdr:sp macro="" textlink="">
        <xdr:nvSpPr>
          <xdr:cNvPr id="6" name="Rectángulo redondeado 5">
            <a:extLst>
              <a:ext uri="{FF2B5EF4-FFF2-40B4-BE49-F238E27FC236}">
                <a16:creationId xmlns:a16="http://schemas.microsoft.com/office/drawing/2014/main" id="{F362C75A-345C-FD03-1326-DBBFEDCC4852}"/>
              </a:ext>
            </a:extLst>
          </xdr:cNvPr>
          <xdr:cNvSpPr/>
        </xdr:nvSpPr>
        <xdr:spPr>
          <a:xfrm>
            <a:off x="114300" y="1388533"/>
            <a:ext cx="1502833" cy="389467"/>
          </a:xfrm>
          <a:prstGeom prst="roundRect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pic>
        <xdr:nvPicPr>
          <xdr:cNvPr id="8" name="Gráfico 7" descr="Casa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4EFB7CDF-32E1-3125-FF94-56A75959D0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03200" y="1393586"/>
            <a:ext cx="338667" cy="345951"/>
          </a:xfrm>
          <a:prstGeom prst="rect">
            <a:avLst/>
          </a:prstGeom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6F6C8144-840C-EDE4-D221-EB30B34AC966}"/>
              </a:ext>
            </a:extLst>
          </xdr:cNvPr>
          <xdr:cNvSpPr txBox="1"/>
        </xdr:nvSpPr>
        <xdr:spPr>
          <a:xfrm>
            <a:off x="567267" y="1456267"/>
            <a:ext cx="838200" cy="254000"/>
          </a:xfrm>
          <a:prstGeom prst="rect">
            <a:avLst/>
          </a:prstGeom>
          <a:solidFill>
            <a:schemeClr val="accen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MX" sz="1400" b="1">
                <a:solidFill>
                  <a:schemeClr val="bg1"/>
                </a:solidFill>
              </a:rPr>
              <a:t>Inicio</a:t>
            </a:r>
          </a:p>
        </xdr:txBody>
      </xdr:sp>
    </xdr:grpSp>
    <xdr:clientData/>
  </xdr:twoCellAnchor>
  <xdr:twoCellAnchor>
    <xdr:from>
      <xdr:col>0</xdr:col>
      <xdr:colOff>64729</xdr:colOff>
      <xdr:row>11</xdr:row>
      <xdr:rowOff>0</xdr:rowOff>
    </xdr:from>
    <xdr:to>
      <xdr:col>1</xdr:col>
      <xdr:colOff>742729</xdr:colOff>
      <xdr:row>12</xdr:row>
      <xdr:rowOff>169500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5BB7823B-2C1F-9045-8A7D-591BAE4A295E}"/>
            </a:ext>
          </a:extLst>
        </xdr:cNvPr>
        <xdr:cNvGrpSpPr/>
      </xdr:nvGrpSpPr>
      <xdr:grpSpPr>
        <a:xfrm>
          <a:off x="64729" y="2095500"/>
          <a:ext cx="1440000" cy="360000"/>
          <a:chOff x="114300" y="1388533"/>
          <a:chExt cx="1502833" cy="389467"/>
        </a:xfrm>
      </xdr:grpSpPr>
      <xdr:sp macro="" textlink="">
        <xdr:nvSpPr>
          <xdr:cNvPr id="16" name="Rectángulo redondeado 15">
            <a:extLst>
              <a:ext uri="{FF2B5EF4-FFF2-40B4-BE49-F238E27FC236}">
                <a16:creationId xmlns:a16="http://schemas.microsoft.com/office/drawing/2014/main" id="{7A382F2B-FBB6-F8EC-46D2-4EDDE54BA183}"/>
              </a:ext>
            </a:extLst>
          </xdr:cNvPr>
          <xdr:cNvSpPr/>
        </xdr:nvSpPr>
        <xdr:spPr>
          <a:xfrm>
            <a:off x="114300" y="1388533"/>
            <a:ext cx="1502833" cy="389467"/>
          </a:xfrm>
          <a:prstGeom prst="roundRect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sp macro="" textlink="">
        <xdr:nvSpPr>
          <xdr:cNvPr id="18" name="CuadroTexto 1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536F8028-FA22-D430-FE24-4FA7B76798AD}"/>
              </a:ext>
            </a:extLst>
          </xdr:cNvPr>
          <xdr:cNvSpPr txBox="1"/>
        </xdr:nvSpPr>
        <xdr:spPr>
          <a:xfrm>
            <a:off x="529991" y="1456267"/>
            <a:ext cx="1082403" cy="241406"/>
          </a:xfrm>
          <a:prstGeom prst="rect">
            <a:avLst/>
          </a:prstGeom>
          <a:solidFill>
            <a:schemeClr val="accen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MX" sz="1000" b="0" i="0" baseline="0">
                <a:solidFill>
                  <a:schemeClr val="bg1"/>
                </a:solidFill>
              </a:rPr>
              <a:t>T. Emprende</a:t>
            </a:r>
          </a:p>
        </xdr:txBody>
      </xdr:sp>
    </xdr:grpSp>
    <xdr:clientData/>
  </xdr:twoCellAnchor>
  <xdr:twoCellAnchor>
    <xdr:from>
      <xdr:col>0</xdr:col>
      <xdr:colOff>64729</xdr:colOff>
      <xdr:row>8</xdr:row>
      <xdr:rowOff>137</xdr:rowOff>
    </xdr:from>
    <xdr:to>
      <xdr:col>1</xdr:col>
      <xdr:colOff>742729</xdr:colOff>
      <xdr:row>9</xdr:row>
      <xdr:rowOff>169637</xdr:rowOff>
    </xdr:to>
    <xdr:grpSp>
      <xdr:nvGrpSpPr>
        <xdr:cNvPr id="11" name="Grupo 10">
          <a:extLst>
            <a:ext uri="{FF2B5EF4-FFF2-40B4-BE49-F238E27FC236}">
              <a16:creationId xmlns:a16="http://schemas.microsoft.com/office/drawing/2014/main" id="{A2C15738-8A31-8746-B42B-57A85FBA47B9}"/>
            </a:ext>
          </a:extLst>
        </xdr:cNvPr>
        <xdr:cNvGrpSpPr/>
      </xdr:nvGrpSpPr>
      <xdr:grpSpPr>
        <a:xfrm>
          <a:off x="64729" y="1524137"/>
          <a:ext cx="1440000" cy="360000"/>
          <a:chOff x="114300" y="1388533"/>
          <a:chExt cx="1502833" cy="389467"/>
        </a:xfrm>
      </xdr:grpSpPr>
      <xdr:sp macro="" textlink="">
        <xdr:nvSpPr>
          <xdr:cNvPr id="12" name="Rectángulo redondeado 11">
            <a:extLst>
              <a:ext uri="{FF2B5EF4-FFF2-40B4-BE49-F238E27FC236}">
                <a16:creationId xmlns:a16="http://schemas.microsoft.com/office/drawing/2014/main" id="{8DF5CB28-ED7E-8911-234B-14A32148E782}"/>
              </a:ext>
            </a:extLst>
          </xdr:cNvPr>
          <xdr:cNvSpPr/>
        </xdr:nvSpPr>
        <xdr:spPr>
          <a:xfrm>
            <a:off x="114300" y="1388533"/>
            <a:ext cx="1502833" cy="389467"/>
          </a:xfrm>
          <a:prstGeom prst="roundRect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sp macro="" textlink="">
        <xdr:nvSpPr>
          <xdr:cNvPr id="14" name="CuadroTexto 13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6329B113-B7C9-83C2-721A-43BE1EF1E48C}"/>
              </a:ext>
            </a:extLst>
          </xdr:cNvPr>
          <xdr:cNvSpPr txBox="1"/>
        </xdr:nvSpPr>
        <xdr:spPr>
          <a:xfrm>
            <a:off x="567267" y="1456267"/>
            <a:ext cx="838200" cy="254000"/>
          </a:xfrm>
          <a:prstGeom prst="rect">
            <a:avLst/>
          </a:prstGeom>
          <a:solidFill>
            <a:schemeClr val="accen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MX" sz="1000" b="0" i="0">
                <a:solidFill>
                  <a:schemeClr val="bg1"/>
                </a:solidFill>
              </a:rPr>
              <a:t>T.</a:t>
            </a:r>
            <a:r>
              <a:rPr lang="es-MX" sz="1000" b="0" i="0" baseline="0">
                <a:solidFill>
                  <a:schemeClr val="bg1"/>
                </a:solidFill>
              </a:rPr>
              <a:t>Básico</a:t>
            </a:r>
          </a:p>
        </xdr:txBody>
      </xdr:sp>
    </xdr:grpSp>
    <xdr:clientData/>
  </xdr:twoCellAnchor>
  <xdr:twoCellAnchor>
    <xdr:from>
      <xdr:col>0</xdr:col>
      <xdr:colOff>171450</xdr:colOff>
      <xdr:row>8</xdr:row>
      <xdr:rowOff>47625</xdr:rowOff>
    </xdr:from>
    <xdr:to>
      <xdr:col>0</xdr:col>
      <xdr:colOff>531450</xdr:colOff>
      <xdr:row>9</xdr:row>
      <xdr:rowOff>154677</xdr:rowOff>
    </xdr:to>
    <xdr:pic>
      <xdr:nvPicPr>
        <xdr:cNvPr id="20" name="Gráfico 19" descr="Usuari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AA1782-9B92-1836-CF9D-A6721FCD5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71450" y="1571625"/>
          <a:ext cx="360000" cy="297552"/>
        </a:xfrm>
        <a:prstGeom prst="rect">
          <a:avLst/>
        </a:prstGeom>
      </xdr:spPr>
    </xdr:pic>
    <xdr:clientData/>
  </xdr:twoCellAnchor>
  <xdr:twoCellAnchor>
    <xdr:from>
      <xdr:col>0</xdr:col>
      <xdr:colOff>64729</xdr:colOff>
      <xdr:row>16</xdr:row>
      <xdr:rowOff>181898</xdr:rowOff>
    </xdr:from>
    <xdr:to>
      <xdr:col>1</xdr:col>
      <xdr:colOff>742729</xdr:colOff>
      <xdr:row>18</xdr:row>
      <xdr:rowOff>160898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09191242-80AA-4FB8-BDF5-6601805D41CE}"/>
            </a:ext>
          </a:extLst>
        </xdr:cNvPr>
        <xdr:cNvGrpSpPr/>
      </xdr:nvGrpSpPr>
      <xdr:grpSpPr>
        <a:xfrm>
          <a:off x="64729" y="3229898"/>
          <a:ext cx="1440000" cy="360000"/>
          <a:chOff x="73742" y="3229898"/>
          <a:chExt cx="1447800" cy="381000"/>
        </a:xfrm>
      </xdr:grpSpPr>
      <xdr:sp macro="" textlink="">
        <xdr:nvSpPr>
          <xdr:cNvPr id="30" name="Rectángulo redondeado 29">
            <a:extLst>
              <a:ext uri="{FF2B5EF4-FFF2-40B4-BE49-F238E27FC236}">
                <a16:creationId xmlns:a16="http://schemas.microsoft.com/office/drawing/2014/main" id="{22BF1885-B3A7-F049-9971-17D1A16F7187}"/>
              </a:ext>
            </a:extLst>
          </xdr:cNvPr>
          <xdr:cNvSpPr/>
        </xdr:nvSpPr>
        <xdr:spPr>
          <a:xfrm>
            <a:off x="73742" y="3229898"/>
            <a:ext cx="1447800" cy="381000"/>
          </a:xfrm>
          <a:prstGeom prst="roundRect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sp macro="" textlink="">
        <xdr:nvSpPr>
          <xdr:cNvPr id="31" name="CuadroTexto 30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95F184E8-F6AF-8E46-94D9-AFE7D30E8863}"/>
              </a:ext>
            </a:extLst>
          </xdr:cNvPr>
          <xdr:cNvSpPr txBox="1"/>
        </xdr:nvSpPr>
        <xdr:spPr>
          <a:xfrm>
            <a:off x="541980" y="3293488"/>
            <a:ext cx="798861" cy="249725"/>
          </a:xfrm>
          <a:prstGeom prst="rect">
            <a:avLst/>
          </a:prstGeom>
          <a:solidFill>
            <a:schemeClr val="accen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MX" sz="1000" b="0" i="0" baseline="0">
                <a:solidFill>
                  <a:schemeClr val="bg1"/>
                </a:solidFill>
              </a:rPr>
              <a:t>Modelos</a:t>
            </a:r>
          </a:p>
        </xdr:txBody>
      </xdr:sp>
      <xdr:pic>
        <xdr:nvPicPr>
          <xdr:cNvPr id="32" name="Gráfico 31" descr="Smartphone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2E39FD90-2222-4945-A1F3-6F099D595E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1"/>
              </a:ext>
            </a:extLst>
          </a:blip>
          <a:stretch>
            <a:fillRect/>
          </a:stretch>
        </xdr:blipFill>
        <xdr:spPr>
          <a:xfrm>
            <a:off x="224095" y="3267999"/>
            <a:ext cx="286773" cy="28267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64729</xdr:colOff>
      <xdr:row>14</xdr:row>
      <xdr:rowOff>2868</xdr:rowOff>
    </xdr:from>
    <xdr:to>
      <xdr:col>1</xdr:col>
      <xdr:colOff>742729</xdr:colOff>
      <xdr:row>15</xdr:row>
      <xdr:rowOff>172368</xdr:rowOff>
    </xdr:to>
    <xdr:grpSp>
      <xdr:nvGrpSpPr>
        <xdr:cNvPr id="7" name="Grupo 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818ABF7-B137-4F86-B442-60B03DBB2026}"/>
            </a:ext>
          </a:extLst>
        </xdr:cNvPr>
        <xdr:cNvGrpSpPr/>
      </xdr:nvGrpSpPr>
      <xdr:grpSpPr>
        <a:xfrm>
          <a:off x="64729" y="2669868"/>
          <a:ext cx="1440000" cy="360000"/>
          <a:chOff x="64729" y="2669868"/>
          <a:chExt cx="1457325" cy="381000"/>
        </a:xfrm>
      </xdr:grpSpPr>
      <xdr:sp macro="" textlink="">
        <xdr:nvSpPr>
          <xdr:cNvPr id="25" name="Rectángulo redondeado 24">
            <a:extLst>
              <a:ext uri="{FF2B5EF4-FFF2-40B4-BE49-F238E27FC236}">
                <a16:creationId xmlns:a16="http://schemas.microsoft.com/office/drawing/2014/main" id="{B8BD78F4-0981-B84A-B0C7-48D7AB09FAD9}"/>
              </a:ext>
            </a:extLst>
          </xdr:cNvPr>
          <xdr:cNvSpPr/>
        </xdr:nvSpPr>
        <xdr:spPr>
          <a:xfrm>
            <a:off x="64729" y="2669868"/>
            <a:ext cx="1457325" cy="381000"/>
          </a:xfrm>
          <a:prstGeom prst="roundRect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sp macro="" textlink="">
        <xdr:nvSpPr>
          <xdr:cNvPr id="26" name="CuadroTexto 25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F6D749D1-DA41-A74B-8349-0266C50CDF57}"/>
              </a:ext>
            </a:extLst>
          </xdr:cNvPr>
          <xdr:cNvSpPr txBox="1"/>
        </xdr:nvSpPr>
        <xdr:spPr>
          <a:xfrm>
            <a:off x="532967" y="2733458"/>
            <a:ext cx="798861" cy="249725"/>
          </a:xfrm>
          <a:prstGeom prst="rect">
            <a:avLst/>
          </a:prstGeom>
          <a:solidFill>
            <a:schemeClr val="accen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MX" sz="1000" b="0" i="0" baseline="0">
                <a:solidFill>
                  <a:schemeClr val="bg1"/>
                </a:solidFill>
              </a:rPr>
              <a:t>T. Full</a:t>
            </a:r>
          </a:p>
        </xdr:txBody>
      </xdr:sp>
      <xdr:pic>
        <xdr:nvPicPr>
          <xdr:cNvPr id="33" name="Gráfico 32" descr="Base de datos">
            <a:extLst>
              <a:ext uri="{FF2B5EF4-FFF2-40B4-BE49-F238E27FC236}">
                <a16:creationId xmlns:a16="http://schemas.microsoft.com/office/drawing/2014/main" id="{3DAD75F8-759C-E747-981C-AAA43C36FF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4"/>
              </a:ext>
            </a:extLst>
          </a:blip>
          <a:stretch>
            <a:fillRect/>
          </a:stretch>
        </xdr:blipFill>
        <xdr:spPr>
          <a:xfrm>
            <a:off x="174113" y="2677242"/>
            <a:ext cx="348224" cy="344128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159977</xdr:colOff>
      <xdr:row>11</xdr:row>
      <xdr:rowOff>10240</xdr:rowOff>
    </xdr:from>
    <xdr:to>
      <xdr:col>0</xdr:col>
      <xdr:colOff>518446</xdr:colOff>
      <xdr:row>12</xdr:row>
      <xdr:rowOff>174112</xdr:rowOff>
    </xdr:to>
    <xdr:pic>
      <xdr:nvPicPr>
        <xdr:cNvPr id="35" name="Gráfico 34" descr="Tien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23AC1F1-80B3-893F-E70C-F52A68068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159977" y="2105740"/>
          <a:ext cx="358469" cy="354372"/>
        </a:xfrm>
        <a:prstGeom prst="rect">
          <a:avLst/>
        </a:prstGeom>
      </xdr:spPr>
    </xdr:pic>
    <xdr:clientData/>
  </xdr:twoCellAnchor>
  <xdr:twoCellAnchor editAs="oneCell">
    <xdr:from>
      <xdr:col>4</xdr:col>
      <xdr:colOff>1226343</xdr:colOff>
      <xdr:row>0</xdr:row>
      <xdr:rowOff>35719</xdr:rowOff>
    </xdr:from>
    <xdr:to>
      <xdr:col>9</xdr:col>
      <xdr:colOff>690562</xdr:colOff>
      <xdr:row>4</xdr:row>
      <xdr:rowOff>178594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B8F0313C-BE67-07B5-42C1-57A419C364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b="21250"/>
        <a:stretch/>
      </xdr:blipFill>
      <xdr:spPr>
        <a:xfrm>
          <a:off x="5107781" y="35719"/>
          <a:ext cx="3810000" cy="904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71437</xdr:colOff>
      <xdr:row>2</xdr:row>
      <xdr:rowOff>47627</xdr:rowOff>
    </xdr:from>
    <xdr:to>
      <xdr:col>6</xdr:col>
      <xdr:colOff>1196708</xdr:colOff>
      <xdr:row>7</xdr:row>
      <xdr:rowOff>187033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229518-661C-4DC9-A6E8-A31869AA8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428627"/>
          <a:ext cx="1125271" cy="108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22</xdr:row>
      <xdr:rowOff>0</xdr:rowOff>
    </xdr:to>
    <xdr:sp macro="" textlink="">
      <xdr:nvSpPr>
        <xdr:cNvPr id="49" name="Rectángulo 48">
          <a:extLst>
            <a:ext uri="{FF2B5EF4-FFF2-40B4-BE49-F238E27FC236}">
              <a16:creationId xmlns:a16="http://schemas.microsoft.com/office/drawing/2014/main" id="{69D6A360-C600-44F5-A2EC-63893D527463}"/>
            </a:ext>
          </a:extLst>
        </xdr:cNvPr>
        <xdr:cNvSpPr/>
      </xdr:nvSpPr>
      <xdr:spPr>
        <a:xfrm>
          <a:off x="0" y="0"/>
          <a:ext cx="1809750" cy="4191000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381000</xdr:colOff>
      <xdr:row>0</xdr:row>
      <xdr:rowOff>139700</xdr:rowOff>
    </xdr:from>
    <xdr:to>
      <xdr:col>1</xdr:col>
      <xdr:colOff>303000</xdr:colOff>
      <xdr:row>4</xdr:row>
      <xdr:rowOff>61700</xdr:rowOff>
    </xdr:to>
    <xdr:sp macro="" textlink="">
      <xdr:nvSpPr>
        <xdr:cNvPr id="50" name="Elipse 49">
          <a:extLst>
            <a:ext uri="{FF2B5EF4-FFF2-40B4-BE49-F238E27FC236}">
              <a16:creationId xmlns:a16="http://schemas.microsoft.com/office/drawing/2014/main" id="{DBE04D48-4D1F-4EA3-B5AF-26F6E8CC144C}"/>
            </a:ext>
          </a:extLst>
        </xdr:cNvPr>
        <xdr:cNvSpPr/>
      </xdr:nvSpPr>
      <xdr:spPr>
        <a:xfrm>
          <a:off x="381000" y="139700"/>
          <a:ext cx="684000" cy="684000"/>
        </a:xfrm>
        <a:prstGeom prst="ellipse">
          <a:avLst/>
        </a:prstGeom>
        <a:blipFill>
          <a:blip xmlns:r="http://schemas.openxmlformats.org/officeDocument/2006/relationships" r:embed="rId2"/>
          <a:stretch>
            <a:fillRect/>
          </a:stretch>
        </a:blip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881058</xdr:colOff>
      <xdr:row>0</xdr:row>
      <xdr:rowOff>0</xdr:rowOff>
    </xdr:from>
    <xdr:to>
      <xdr:col>2</xdr:col>
      <xdr:colOff>0</xdr:colOff>
      <xdr:row>22</xdr:row>
      <xdr:rowOff>0</xdr:rowOff>
    </xdr:to>
    <xdr:sp macro="" textlink="">
      <xdr:nvSpPr>
        <xdr:cNvPr id="51" name="Rectángulo 50">
          <a:extLst>
            <a:ext uri="{FF2B5EF4-FFF2-40B4-BE49-F238E27FC236}">
              <a16:creationId xmlns:a16="http://schemas.microsoft.com/office/drawing/2014/main" id="{E6A89D5C-43C2-4F5E-A7B8-EFD745C6788F}"/>
            </a:ext>
          </a:extLst>
        </xdr:cNvPr>
        <xdr:cNvSpPr/>
      </xdr:nvSpPr>
      <xdr:spPr>
        <a:xfrm flipH="1">
          <a:off x="1643058" y="0"/>
          <a:ext cx="166692" cy="4191000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64729</xdr:colOff>
      <xdr:row>5</xdr:row>
      <xdr:rowOff>25398</xdr:rowOff>
    </xdr:from>
    <xdr:to>
      <xdr:col>1</xdr:col>
      <xdr:colOff>742729</xdr:colOff>
      <xdr:row>7</xdr:row>
      <xdr:rowOff>4398</xdr:rowOff>
    </xdr:to>
    <xdr:grpSp>
      <xdr:nvGrpSpPr>
        <xdr:cNvPr id="52" name="Grupo 5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986AF0C-04EB-4C5C-9D55-62C0C1537D02}"/>
            </a:ext>
          </a:extLst>
        </xdr:cNvPr>
        <xdr:cNvGrpSpPr/>
      </xdr:nvGrpSpPr>
      <xdr:grpSpPr>
        <a:xfrm>
          <a:off x="64729" y="965992"/>
          <a:ext cx="1440000" cy="360000"/>
          <a:chOff x="114300" y="1388533"/>
          <a:chExt cx="1502833" cy="389467"/>
        </a:xfrm>
        <a:effectLst>
          <a:outerShdw blurRad="50800" dist="50800" dir="1200000" algn="ctr" rotWithShape="0">
            <a:schemeClr val="bg1">
              <a:lumMod val="95000"/>
            </a:schemeClr>
          </a:outerShdw>
        </a:effectLst>
      </xdr:grpSpPr>
      <xdr:sp macro="" textlink="">
        <xdr:nvSpPr>
          <xdr:cNvPr id="53" name="Rectángulo redondeado 5">
            <a:extLst>
              <a:ext uri="{FF2B5EF4-FFF2-40B4-BE49-F238E27FC236}">
                <a16:creationId xmlns:a16="http://schemas.microsoft.com/office/drawing/2014/main" id="{66C73091-A314-4AED-B613-56E73A9110BA}"/>
              </a:ext>
            </a:extLst>
          </xdr:cNvPr>
          <xdr:cNvSpPr/>
        </xdr:nvSpPr>
        <xdr:spPr>
          <a:xfrm>
            <a:off x="114300" y="1388533"/>
            <a:ext cx="1502833" cy="389467"/>
          </a:xfrm>
          <a:prstGeom prst="roundRect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pic>
        <xdr:nvPicPr>
          <xdr:cNvPr id="54" name="Gráfico 53" descr="Casa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9AC81B4-7620-4D3B-A750-ABDDE910B0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203200" y="1393586"/>
            <a:ext cx="338667" cy="345951"/>
          </a:xfrm>
          <a:prstGeom prst="rect">
            <a:avLst/>
          </a:prstGeom>
        </xdr:spPr>
      </xdr:pic>
      <xdr:sp macro="" textlink="">
        <xdr:nvSpPr>
          <xdr:cNvPr id="55" name="CuadroTexto 54">
            <a:extLst>
              <a:ext uri="{FF2B5EF4-FFF2-40B4-BE49-F238E27FC236}">
                <a16:creationId xmlns:a16="http://schemas.microsoft.com/office/drawing/2014/main" id="{150A0250-3B01-4E85-B0E0-F90DCB36B865}"/>
              </a:ext>
            </a:extLst>
          </xdr:cNvPr>
          <xdr:cNvSpPr txBox="1"/>
        </xdr:nvSpPr>
        <xdr:spPr>
          <a:xfrm>
            <a:off x="567267" y="1456267"/>
            <a:ext cx="838200" cy="254000"/>
          </a:xfrm>
          <a:prstGeom prst="rect">
            <a:avLst/>
          </a:prstGeom>
          <a:solidFill>
            <a:schemeClr val="accen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MX" sz="1400" b="1">
                <a:solidFill>
                  <a:schemeClr val="bg1"/>
                </a:solidFill>
              </a:rPr>
              <a:t>Inicio</a:t>
            </a:r>
          </a:p>
        </xdr:txBody>
      </xdr:sp>
    </xdr:grpSp>
    <xdr:clientData/>
  </xdr:twoCellAnchor>
  <xdr:twoCellAnchor>
    <xdr:from>
      <xdr:col>0</xdr:col>
      <xdr:colOff>64729</xdr:colOff>
      <xdr:row>11</xdr:row>
      <xdr:rowOff>0</xdr:rowOff>
    </xdr:from>
    <xdr:to>
      <xdr:col>1</xdr:col>
      <xdr:colOff>742729</xdr:colOff>
      <xdr:row>12</xdr:row>
      <xdr:rowOff>169500</xdr:rowOff>
    </xdr:to>
    <xdr:grpSp>
      <xdr:nvGrpSpPr>
        <xdr:cNvPr id="56" name="Grupo 55">
          <a:extLst>
            <a:ext uri="{FF2B5EF4-FFF2-40B4-BE49-F238E27FC236}">
              <a16:creationId xmlns:a16="http://schemas.microsoft.com/office/drawing/2014/main" id="{3446A612-2E3B-4A41-A706-57FD267775A8}"/>
            </a:ext>
          </a:extLst>
        </xdr:cNvPr>
        <xdr:cNvGrpSpPr/>
      </xdr:nvGrpSpPr>
      <xdr:grpSpPr>
        <a:xfrm>
          <a:off x="64729" y="2083594"/>
          <a:ext cx="1440000" cy="360000"/>
          <a:chOff x="114300" y="1388533"/>
          <a:chExt cx="1502833" cy="389467"/>
        </a:xfrm>
      </xdr:grpSpPr>
      <xdr:sp macro="" textlink="">
        <xdr:nvSpPr>
          <xdr:cNvPr id="57" name="Rectángulo redondeado 15">
            <a:extLst>
              <a:ext uri="{FF2B5EF4-FFF2-40B4-BE49-F238E27FC236}">
                <a16:creationId xmlns:a16="http://schemas.microsoft.com/office/drawing/2014/main" id="{C750026A-14D3-4C47-A06A-24C0A229EE39}"/>
              </a:ext>
            </a:extLst>
          </xdr:cNvPr>
          <xdr:cNvSpPr/>
        </xdr:nvSpPr>
        <xdr:spPr>
          <a:xfrm>
            <a:off x="114300" y="1388533"/>
            <a:ext cx="1502833" cy="389467"/>
          </a:xfrm>
          <a:prstGeom prst="roundRect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sp macro="" textlink="">
        <xdr:nvSpPr>
          <xdr:cNvPr id="58" name="CuadroTexto 5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B3CD253-9DF0-4079-834F-F756B2B720FF}"/>
              </a:ext>
            </a:extLst>
          </xdr:cNvPr>
          <xdr:cNvSpPr txBox="1"/>
        </xdr:nvSpPr>
        <xdr:spPr>
          <a:xfrm>
            <a:off x="529991" y="1456267"/>
            <a:ext cx="1082403" cy="241406"/>
          </a:xfrm>
          <a:prstGeom prst="rect">
            <a:avLst/>
          </a:prstGeom>
          <a:solidFill>
            <a:schemeClr val="accen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MX" sz="1000" b="0" i="0" baseline="0">
                <a:solidFill>
                  <a:schemeClr val="bg1"/>
                </a:solidFill>
              </a:rPr>
              <a:t>T. Emprendedor</a:t>
            </a:r>
          </a:p>
        </xdr:txBody>
      </xdr:sp>
    </xdr:grpSp>
    <xdr:clientData/>
  </xdr:twoCellAnchor>
  <xdr:twoCellAnchor>
    <xdr:from>
      <xdr:col>0</xdr:col>
      <xdr:colOff>64729</xdr:colOff>
      <xdr:row>8</xdr:row>
      <xdr:rowOff>137</xdr:rowOff>
    </xdr:from>
    <xdr:to>
      <xdr:col>1</xdr:col>
      <xdr:colOff>742729</xdr:colOff>
      <xdr:row>9</xdr:row>
      <xdr:rowOff>169637</xdr:rowOff>
    </xdr:to>
    <xdr:grpSp>
      <xdr:nvGrpSpPr>
        <xdr:cNvPr id="59" name="Grupo 58">
          <a:extLst>
            <a:ext uri="{FF2B5EF4-FFF2-40B4-BE49-F238E27FC236}">
              <a16:creationId xmlns:a16="http://schemas.microsoft.com/office/drawing/2014/main" id="{8ECAA3BD-BC79-451F-BF5A-F26DB4D9A0BD}"/>
            </a:ext>
          </a:extLst>
        </xdr:cNvPr>
        <xdr:cNvGrpSpPr/>
      </xdr:nvGrpSpPr>
      <xdr:grpSpPr>
        <a:xfrm>
          <a:off x="64729" y="1512231"/>
          <a:ext cx="1440000" cy="360000"/>
          <a:chOff x="114300" y="1388533"/>
          <a:chExt cx="1502833" cy="389467"/>
        </a:xfrm>
      </xdr:grpSpPr>
      <xdr:sp macro="" textlink="">
        <xdr:nvSpPr>
          <xdr:cNvPr id="60" name="Rectángulo redondeado 11">
            <a:extLst>
              <a:ext uri="{FF2B5EF4-FFF2-40B4-BE49-F238E27FC236}">
                <a16:creationId xmlns:a16="http://schemas.microsoft.com/office/drawing/2014/main" id="{EFCD0920-9DE7-433B-9D22-6A17D82FA2F0}"/>
              </a:ext>
            </a:extLst>
          </xdr:cNvPr>
          <xdr:cNvSpPr/>
        </xdr:nvSpPr>
        <xdr:spPr>
          <a:xfrm>
            <a:off x="114300" y="1388533"/>
            <a:ext cx="1502833" cy="389467"/>
          </a:xfrm>
          <a:prstGeom prst="roundRect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sp macro="" textlink="">
        <xdr:nvSpPr>
          <xdr:cNvPr id="61" name="CuadroTexto 6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450EDB1B-E5E1-49B6-A3EE-8210B6BF1DA8}"/>
              </a:ext>
            </a:extLst>
          </xdr:cNvPr>
          <xdr:cNvSpPr txBox="1"/>
        </xdr:nvSpPr>
        <xdr:spPr>
          <a:xfrm>
            <a:off x="567267" y="1456267"/>
            <a:ext cx="838200" cy="254000"/>
          </a:xfrm>
          <a:prstGeom prst="rect">
            <a:avLst/>
          </a:prstGeom>
          <a:solidFill>
            <a:schemeClr val="accen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MX" sz="1000" b="0" i="0">
                <a:solidFill>
                  <a:schemeClr val="bg1"/>
                </a:solidFill>
              </a:rPr>
              <a:t>T.</a:t>
            </a:r>
            <a:r>
              <a:rPr lang="es-MX" sz="1000" b="0" i="0" baseline="0">
                <a:solidFill>
                  <a:schemeClr val="bg1"/>
                </a:solidFill>
              </a:rPr>
              <a:t>Básico</a:t>
            </a:r>
          </a:p>
        </xdr:txBody>
      </xdr:sp>
    </xdr:grpSp>
    <xdr:clientData/>
  </xdr:twoCellAnchor>
  <xdr:twoCellAnchor>
    <xdr:from>
      <xdr:col>0</xdr:col>
      <xdr:colOff>171450</xdr:colOff>
      <xdr:row>8</xdr:row>
      <xdr:rowOff>47625</xdr:rowOff>
    </xdr:from>
    <xdr:to>
      <xdr:col>0</xdr:col>
      <xdr:colOff>531450</xdr:colOff>
      <xdr:row>9</xdr:row>
      <xdr:rowOff>154677</xdr:rowOff>
    </xdr:to>
    <xdr:pic>
      <xdr:nvPicPr>
        <xdr:cNvPr id="62" name="Gráfico 61" descr="Usuari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9514535-343C-4772-8976-31C279499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71450" y="1571625"/>
          <a:ext cx="360000" cy="297552"/>
        </a:xfrm>
        <a:prstGeom prst="rect">
          <a:avLst/>
        </a:prstGeom>
      </xdr:spPr>
    </xdr:pic>
    <xdr:clientData/>
  </xdr:twoCellAnchor>
  <xdr:twoCellAnchor>
    <xdr:from>
      <xdr:col>0</xdr:col>
      <xdr:colOff>64729</xdr:colOff>
      <xdr:row>16</xdr:row>
      <xdr:rowOff>181898</xdr:rowOff>
    </xdr:from>
    <xdr:to>
      <xdr:col>1</xdr:col>
      <xdr:colOff>742729</xdr:colOff>
      <xdr:row>18</xdr:row>
      <xdr:rowOff>160898</xdr:rowOff>
    </xdr:to>
    <xdr:grpSp>
      <xdr:nvGrpSpPr>
        <xdr:cNvPr id="63" name="Grupo 62">
          <a:extLst>
            <a:ext uri="{FF2B5EF4-FFF2-40B4-BE49-F238E27FC236}">
              <a16:creationId xmlns:a16="http://schemas.microsoft.com/office/drawing/2014/main" id="{1671A1BE-0DD1-4826-B279-99ECDB7F4715}"/>
            </a:ext>
          </a:extLst>
        </xdr:cNvPr>
        <xdr:cNvGrpSpPr/>
      </xdr:nvGrpSpPr>
      <xdr:grpSpPr>
        <a:xfrm>
          <a:off x="64729" y="3217992"/>
          <a:ext cx="1440000" cy="360000"/>
          <a:chOff x="73742" y="3229898"/>
          <a:chExt cx="1447800" cy="381000"/>
        </a:xfrm>
      </xdr:grpSpPr>
      <xdr:sp macro="" textlink="">
        <xdr:nvSpPr>
          <xdr:cNvPr id="64" name="Rectángulo redondeado 29">
            <a:extLst>
              <a:ext uri="{FF2B5EF4-FFF2-40B4-BE49-F238E27FC236}">
                <a16:creationId xmlns:a16="http://schemas.microsoft.com/office/drawing/2014/main" id="{F2905304-950A-411E-8EF8-4AB6140B1FB5}"/>
              </a:ext>
            </a:extLst>
          </xdr:cNvPr>
          <xdr:cNvSpPr/>
        </xdr:nvSpPr>
        <xdr:spPr>
          <a:xfrm>
            <a:off x="73742" y="3229898"/>
            <a:ext cx="1447800" cy="381000"/>
          </a:xfrm>
          <a:prstGeom prst="roundRect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sp macro="" textlink="">
        <xdr:nvSpPr>
          <xdr:cNvPr id="65" name="CuadroTexto 64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D347ACEF-4138-4308-B90B-2D6D272F5D09}"/>
              </a:ext>
            </a:extLst>
          </xdr:cNvPr>
          <xdr:cNvSpPr txBox="1"/>
        </xdr:nvSpPr>
        <xdr:spPr>
          <a:xfrm>
            <a:off x="541980" y="3293488"/>
            <a:ext cx="798861" cy="249725"/>
          </a:xfrm>
          <a:prstGeom prst="rect">
            <a:avLst/>
          </a:prstGeom>
          <a:solidFill>
            <a:schemeClr val="accen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MX" sz="1000" b="0" i="0" baseline="0">
                <a:solidFill>
                  <a:schemeClr val="bg1"/>
                </a:solidFill>
              </a:rPr>
              <a:t>Modelos</a:t>
            </a:r>
          </a:p>
        </xdr:txBody>
      </xdr:sp>
      <xdr:pic>
        <xdr:nvPicPr>
          <xdr:cNvPr id="66" name="Gráfico 65" descr="Smartphone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DF5F62A1-F29E-4FCE-920B-6AB49D87F8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2"/>
              </a:ext>
            </a:extLst>
          </a:blip>
          <a:stretch>
            <a:fillRect/>
          </a:stretch>
        </xdr:blipFill>
        <xdr:spPr>
          <a:xfrm>
            <a:off x="224095" y="3267999"/>
            <a:ext cx="286773" cy="28267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64729</xdr:colOff>
      <xdr:row>14</xdr:row>
      <xdr:rowOff>2868</xdr:rowOff>
    </xdr:from>
    <xdr:to>
      <xdr:col>1</xdr:col>
      <xdr:colOff>742729</xdr:colOff>
      <xdr:row>15</xdr:row>
      <xdr:rowOff>172368</xdr:rowOff>
    </xdr:to>
    <xdr:grpSp>
      <xdr:nvGrpSpPr>
        <xdr:cNvPr id="67" name="Grupo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FB233E1-39FB-4841-8F84-C1C1C46A0B6C}"/>
            </a:ext>
          </a:extLst>
        </xdr:cNvPr>
        <xdr:cNvGrpSpPr/>
      </xdr:nvGrpSpPr>
      <xdr:grpSpPr>
        <a:xfrm>
          <a:off x="64729" y="2657962"/>
          <a:ext cx="1440000" cy="360000"/>
          <a:chOff x="64729" y="2669868"/>
          <a:chExt cx="1457325" cy="381000"/>
        </a:xfrm>
      </xdr:grpSpPr>
      <xdr:sp macro="" textlink="">
        <xdr:nvSpPr>
          <xdr:cNvPr id="68" name="Rectángulo redondeado 24">
            <a:extLst>
              <a:ext uri="{FF2B5EF4-FFF2-40B4-BE49-F238E27FC236}">
                <a16:creationId xmlns:a16="http://schemas.microsoft.com/office/drawing/2014/main" id="{4E140252-F2E7-40B7-B17F-874F257819D9}"/>
              </a:ext>
            </a:extLst>
          </xdr:cNvPr>
          <xdr:cNvSpPr/>
        </xdr:nvSpPr>
        <xdr:spPr>
          <a:xfrm>
            <a:off x="64729" y="2669868"/>
            <a:ext cx="1457325" cy="381000"/>
          </a:xfrm>
          <a:prstGeom prst="roundRect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sp macro="" textlink="">
        <xdr:nvSpPr>
          <xdr:cNvPr id="69" name="CuadroTexto 68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925143CC-7965-4C1F-83C3-2C12A2CE9FD4}"/>
              </a:ext>
            </a:extLst>
          </xdr:cNvPr>
          <xdr:cNvSpPr txBox="1"/>
        </xdr:nvSpPr>
        <xdr:spPr>
          <a:xfrm>
            <a:off x="532967" y="2733458"/>
            <a:ext cx="798861" cy="249725"/>
          </a:xfrm>
          <a:prstGeom prst="rect">
            <a:avLst/>
          </a:prstGeom>
          <a:solidFill>
            <a:schemeClr val="accen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MX" sz="1000" b="0" i="0" baseline="0">
                <a:solidFill>
                  <a:schemeClr val="bg1"/>
                </a:solidFill>
              </a:rPr>
              <a:t>T. Full</a:t>
            </a:r>
          </a:p>
        </xdr:txBody>
      </xdr:sp>
      <xdr:pic>
        <xdr:nvPicPr>
          <xdr:cNvPr id="70" name="Gráfico 69" descr="Base de datos">
            <a:extLst>
              <a:ext uri="{FF2B5EF4-FFF2-40B4-BE49-F238E27FC236}">
                <a16:creationId xmlns:a16="http://schemas.microsoft.com/office/drawing/2014/main" id="{BDEFB8C0-2154-454D-9A0E-634336C4635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174113" y="2677242"/>
            <a:ext cx="348224" cy="344128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159977</xdr:colOff>
      <xdr:row>11</xdr:row>
      <xdr:rowOff>10240</xdr:rowOff>
    </xdr:from>
    <xdr:to>
      <xdr:col>0</xdr:col>
      <xdr:colOff>518446</xdr:colOff>
      <xdr:row>12</xdr:row>
      <xdr:rowOff>174112</xdr:rowOff>
    </xdr:to>
    <xdr:pic>
      <xdr:nvPicPr>
        <xdr:cNvPr id="71" name="Gráfico 70" descr="Tienda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2A0A79D-1604-4288-B8E9-7B5EB517A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59977" y="2105740"/>
          <a:ext cx="358469" cy="354372"/>
        </a:xfrm>
        <a:prstGeom prst="rect">
          <a:avLst/>
        </a:prstGeom>
      </xdr:spPr>
    </xdr:pic>
    <xdr:clientData/>
  </xdr:twoCellAnchor>
  <xdr:twoCellAnchor editAs="oneCell">
    <xdr:from>
      <xdr:col>9</xdr:col>
      <xdr:colOff>476247</xdr:colOff>
      <xdr:row>0</xdr:row>
      <xdr:rowOff>23813</xdr:rowOff>
    </xdr:from>
    <xdr:to>
      <xdr:col>9</xdr:col>
      <xdr:colOff>1490959</xdr:colOff>
      <xdr:row>10</xdr:row>
      <xdr:rowOff>178593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E6DC274-9A0C-4308-955C-2B5036A0EC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24" r="26126"/>
        <a:stretch/>
      </xdr:blipFill>
      <xdr:spPr>
        <a:xfrm>
          <a:off x="11513341" y="23813"/>
          <a:ext cx="1014712" cy="20478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59530</xdr:colOff>
      <xdr:row>2</xdr:row>
      <xdr:rowOff>71440</xdr:rowOff>
    </xdr:from>
    <xdr:to>
      <xdr:col>6</xdr:col>
      <xdr:colOff>1184801</xdr:colOff>
      <xdr:row>8</xdr:row>
      <xdr:rowOff>8440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61C981B-878D-4DB2-806D-9961BE736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9843" y="452440"/>
          <a:ext cx="1125271" cy="108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22</xdr:row>
      <xdr:rowOff>0</xdr:rowOff>
    </xdr:to>
    <xdr:sp macro="" textlink="">
      <xdr:nvSpPr>
        <xdr:cNvPr id="50" name="Rectángulo 49">
          <a:extLst>
            <a:ext uri="{FF2B5EF4-FFF2-40B4-BE49-F238E27FC236}">
              <a16:creationId xmlns:a16="http://schemas.microsoft.com/office/drawing/2014/main" id="{BCD2E80A-6034-42A2-A43A-5EC77F257641}"/>
            </a:ext>
          </a:extLst>
        </xdr:cNvPr>
        <xdr:cNvSpPr/>
      </xdr:nvSpPr>
      <xdr:spPr>
        <a:xfrm>
          <a:off x="0" y="0"/>
          <a:ext cx="1809750" cy="4181475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381000</xdr:colOff>
      <xdr:row>0</xdr:row>
      <xdr:rowOff>139700</xdr:rowOff>
    </xdr:from>
    <xdr:to>
      <xdr:col>1</xdr:col>
      <xdr:colOff>303000</xdr:colOff>
      <xdr:row>4</xdr:row>
      <xdr:rowOff>61700</xdr:rowOff>
    </xdr:to>
    <xdr:sp macro="" textlink="">
      <xdr:nvSpPr>
        <xdr:cNvPr id="51" name="Elipse 50">
          <a:extLst>
            <a:ext uri="{FF2B5EF4-FFF2-40B4-BE49-F238E27FC236}">
              <a16:creationId xmlns:a16="http://schemas.microsoft.com/office/drawing/2014/main" id="{94E510B7-A8B1-4E15-A762-E71C926D6DC1}"/>
            </a:ext>
          </a:extLst>
        </xdr:cNvPr>
        <xdr:cNvSpPr/>
      </xdr:nvSpPr>
      <xdr:spPr>
        <a:xfrm>
          <a:off x="381000" y="139700"/>
          <a:ext cx="684000" cy="674475"/>
        </a:xfrm>
        <a:prstGeom prst="ellipse">
          <a:avLst/>
        </a:prstGeom>
        <a:blipFill>
          <a:blip xmlns:r="http://schemas.openxmlformats.org/officeDocument/2006/relationships" r:embed="rId2"/>
          <a:stretch>
            <a:fillRect/>
          </a:stretch>
        </a:blip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881058</xdr:colOff>
      <xdr:row>0</xdr:row>
      <xdr:rowOff>0</xdr:rowOff>
    </xdr:from>
    <xdr:to>
      <xdr:col>2</xdr:col>
      <xdr:colOff>0</xdr:colOff>
      <xdr:row>22</xdr:row>
      <xdr:rowOff>0</xdr:rowOff>
    </xdr:to>
    <xdr:sp macro="" textlink="">
      <xdr:nvSpPr>
        <xdr:cNvPr id="52" name="Rectángulo 51">
          <a:extLst>
            <a:ext uri="{FF2B5EF4-FFF2-40B4-BE49-F238E27FC236}">
              <a16:creationId xmlns:a16="http://schemas.microsoft.com/office/drawing/2014/main" id="{7B4D1B5D-E59E-4E37-88E4-33E727F50BC8}"/>
            </a:ext>
          </a:extLst>
        </xdr:cNvPr>
        <xdr:cNvSpPr/>
      </xdr:nvSpPr>
      <xdr:spPr>
        <a:xfrm flipH="1">
          <a:off x="1643058" y="0"/>
          <a:ext cx="166692" cy="4181475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64729</xdr:colOff>
      <xdr:row>5</xdr:row>
      <xdr:rowOff>25398</xdr:rowOff>
    </xdr:from>
    <xdr:to>
      <xdr:col>1</xdr:col>
      <xdr:colOff>742729</xdr:colOff>
      <xdr:row>7</xdr:row>
      <xdr:rowOff>4398</xdr:rowOff>
    </xdr:to>
    <xdr:grpSp>
      <xdr:nvGrpSpPr>
        <xdr:cNvPr id="53" name="Grupo 5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410DF5-E395-4B20-88D1-B66402D8A838}"/>
            </a:ext>
          </a:extLst>
        </xdr:cNvPr>
        <xdr:cNvGrpSpPr/>
      </xdr:nvGrpSpPr>
      <xdr:grpSpPr>
        <a:xfrm>
          <a:off x="64729" y="977898"/>
          <a:ext cx="1440000" cy="360000"/>
          <a:chOff x="114300" y="1388533"/>
          <a:chExt cx="1502833" cy="389467"/>
        </a:xfrm>
        <a:effectLst>
          <a:outerShdw blurRad="50800" dist="50800" dir="1200000" algn="ctr" rotWithShape="0">
            <a:schemeClr val="bg1">
              <a:lumMod val="95000"/>
            </a:schemeClr>
          </a:outerShdw>
        </a:effectLst>
      </xdr:grpSpPr>
      <xdr:sp macro="" textlink="">
        <xdr:nvSpPr>
          <xdr:cNvPr id="54" name="Rectángulo redondeado 5">
            <a:extLst>
              <a:ext uri="{FF2B5EF4-FFF2-40B4-BE49-F238E27FC236}">
                <a16:creationId xmlns:a16="http://schemas.microsoft.com/office/drawing/2014/main" id="{AEA8ED15-0359-4F62-BDFB-DED813FC8F7B}"/>
              </a:ext>
            </a:extLst>
          </xdr:cNvPr>
          <xdr:cNvSpPr/>
        </xdr:nvSpPr>
        <xdr:spPr>
          <a:xfrm>
            <a:off x="114300" y="1388533"/>
            <a:ext cx="1502833" cy="389467"/>
          </a:xfrm>
          <a:prstGeom prst="roundRect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pic>
        <xdr:nvPicPr>
          <xdr:cNvPr id="55" name="Gráfico 54" descr="Casa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A4113DE4-F294-4B31-889E-EF111282CD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203200" y="1393586"/>
            <a:ext cx="338667" cy="345951"/>
          </a:xfrm>
          <a:prstGeom prst="rect">
            <a:avLst/>
          </a:prstGeom>
        </xdr:spPr>
      </xdr:pic>
      <xdr:sp macro="" textlink="">
        <xdr:nvSpPr>
          <xdr:cNvPr id="56" name="CuadroTexto 55">
            <a:extLst>
              <a:ext uri="{FF2B5EF4-FFF2-40B4-BE49-F238E27FC236}">
                <a16:creationId xmlns:a16="http://schemas.microsoft.com/office/drawing/2014/main" id="{4990D860-8DA4-42E4-B4B0-CF52212BCB52}"/>
              </a:ext>
            </a:extLst>
          </xdr:cNvPr>
          <xdr:cNvSpPr txBox="1"/>
        </xdr:nvSpPr>
        <xdr:spPr>
          <a:xfrm>
            <a:off x="567267" y="1456267"/>
            <a:ext cx="838200" cy="254000"/>
          </a:xfrm>
          <a:prstGeom prst="rect">
            <a:avLst/>
          </a:prstGeom>
          <a:solidFill>
            <a:schemeClr val="accen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MX" sz="1400" b="1">
                <a:solidFill>
                  <a:schemeClr val="bg1"/>
                </a:solidFill>
              </a:rPr>
              <a:t>Inicio</a:t>
            </a:r>
          </a:p>
        </xdr:txBody>
      </xdr:sp>
    </xdr:grpSp>
    <xdr:clientData/>
  </xdr:twoCellAnchor>
  <xdr:twoCellAnchor>
    <xdr:from>
      <xdr:col>0</xdr:col>
      <xdr:colOff>64729</xdr:colOff>
      <xdr:row>11</xdr:row>
      <xdr:rowOff>0</xdr:rowOff>
    </xdr:from>
    <xdr:to>
      <xdr:col>1</xdr:col>
      <xdr:colOff>742729</xdr:colOff>
      <xdr:row>12</xdr:row>
      <xdr:rowOff>169500</xdr:rowOff>
    </xdr:to>
    <xdr:grpSp>
      <xdr:nvGrpSpPr>
        <xdr:cNvPr id="57" name="Grupo 56">
          <a:extLst>
            <a:ext uri="{FF2B5EF4-FFF2-40B4-BE49-F238E27FC236}">
              <a16:creationId xmlns:a16="http://schemas.microsoft.com/office/drawing/2014/main" id="{22522D07-3D6C-4218-8E6A-FBAB75508A89}"/>
            </a:ext>
          </a:extLst>
        </xdr:cNvPr>
        <xdr:cNvGrpSpPr/>
      </xdr:nvGrpSpPr>
      <xdr:grpSpPr>
        <a:xfrm>
          <a:off x="64729" y="2095500"/>
          <a:ext cx="1440000" cy="360000"/>
          <a:chOff x="114300" y="1388533"/>
          <a:chExt cx="1502833" cy="389467"/>
        </a:xfrm>
      </xdr:grpSpPr>
      <xdr:sp macro="" textlink="">
        <xdr:nvSpPr>
          <xdr:cNvPr id="58" name="Rectángulo redondeado 15">
            <a:extLst>
              <a:ext uri="{FF2B5EF4-FFF2-40B4-BE49-F238E27FC236}">
                <a16:creationId xmlns:a16="http://schemas.microsoft.com/office/drawing/2014/main" id="{377DAF93-68DA-4C50-863A-2B4430CFA336}"/>
              </a:ext>
            </a:extLst>
          </xdr:cNvPr>
          <xdr:cNvSpPr/>
        </xdr:nvSpPr>
        <xdr:spPr>
          <a:xfrm>
            <a:off x="114300" y="1388533"/>
            <a:ext cx="1502833" cy="389467"/>
          </a:xfrm>
          <a:prstGeom prst="roundRect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sp macro="" textlink="">
        <xdr:nvSpPr>
          <xdr:cNvPr id="59" name="CuadroTexto 58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86464108-57E1-498D-85A8-44F38D2403BA}"/>
              </a:ext>
            </a:extLst>
          </xdr:cNvPr>
          <xdr:cNvSpPr txBox="1"/>
        </xdr:nvSpPr>
        <xdr:spPr>
          <a:xfrm>
            <a:off x="529991" y="1456267"/>
            <a:ext cx="1082403" cy="241406"/>
          </a:xfrm>
          <a:prstGeom prst="rect">
            <a:avLst/>
          </a:prstGeom>
          <a:solidFill>
            <a:schemeClr val="accen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MX" sz="1000" b="0" i="0" baseline="0">
                <a:solidFill>
                  <a:schemeClr val="bg1"/>
                </a:solidFill>
              </a:rPr>
              <a:t>T. Emprendedor</a:t>
            </a:r>
          </a:p>
        </xdr:txBody>
      </xdr:sp>
    </xdr:grpSp>
    <xdr:clientData/>
  </xdr:twoCellAnchor>
  <xdr:twoCellAnchor>
    <xdr:from>
      <xdr:col>0</xdr:col>
      <xdr:colOff>64729</xdr:colOff>
      <xdr:row>8</xdr:row>
      <xdr:rowOff>137</xdr:rowOff>
    </xdr:from>
    <xdr:to>
      <xdr:col>1</xdr:col>
      <xdr:colOff>742729</xdr:colOff>
      <xdr:row>9</xdr:row>
      <xdr:rowOff>169637</xdr:rowOff>
    </xdr:to>
    <xdr:grpSp>
      <xdr:nvGrpSpPr>
        <xdr:cNvPr id="60" name="Grupo 59">
          <a:extLst>
            <a:ext uri="{FF2B5EF4-FFF2-40B4-BE49-F238E27FC236}">
              <a16:creationId xmlns:a16="http://schemas.microsoft.com/office/drawing/2014/main" id="{1A080718-2962-4327-A768-D213BCF8E763}"/>
            </a:ext>
          </a:extLst>
        </xdr:cNvPr>
        <xdr:cNvGrpSpPr/>
      </xdr:nvGrpSpPr>
      <xdr:grpSpPr>
        <a:xfrm>
          <a:off x="64729" y="1524137"/>
          <a:ext cx="1440000" cy="360000"/>
          <a:chOff x="114300" y="1388533"/>
          <a:chExt cx="1502833" cy="389467"/>
        </a:xfrm>
      </xdr:grpSpPr>
      <xdr:sp macro="" textlink="">
        <xdr:nvSpPr>
          <xdr:cNvPr id="61" name="Rectángulo redondeado 11">
            <a:extLst>
              <a:ext uri="{FF2B5EF4-FFF2-40B4-BE49-F238E27FC236}">
                <a16:creationId xmlns:a16="http://schemas.microsoft.com/office/drawing/2014/main" id="{A8540CBA-F262-4A19-AB58-C09F998C45B9}"/>
              </a:ext>
            </a:extLst>
          </xdr:cNvPr>
          <xdr:cNvSpPr/>
        </xdr:nvSpPr>
        <xdr:spPr>
          <a:xfrm>
            <a:off x="114300" y="1388533"/>
            <a:ext cx="1502833" cy="389467"/>
          </a:xfrm>
          <a:prstGeom prst="roundRect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sp macro="" textlink="">
        <xdr:nvSpPr>
          <xdr:cNvPr id="62" name="CuadroTexto 61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AFD0BE1E-4314-4167-A9A3-2C11E12CCF07}"/>
              </a:ext>
            </a:extLst>
          </xdr:cNvPr>
          <xdr:cNvSpPr txBox="1"/>
        </xdr:nvSpPr>
        <xdr:spPr>
          <a:xfrm>
            <a:off x="567267" y="1456267"/>
            <a:ext cx="838200" cy="254000"/>
          </a:xfrm>
          <a:prstGeom prst="rect">
            <a:avLst/>
          </a:prstGeom>
          <a:solidFill>
            <a:schemeClr val="accen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MX" sz="1000" b="0" i="0">
                <a:solidFill>
                  <a:schemeClr val="bg1"/>
                </a:solidFill>
              </a:rPr>
              <a:t>T.</a:t>
            </a:r>
            <a:r>
              <a:rPr lang="es-MX" sz="1000" b="0" i="0" baseline="0">
                <a:solidFill>
                  <a:schemeClr val="bg1"/>
                </a:solidFill>
              </a:rPr>
              <a:t>Básico</a:t>
            </a:r>
          </a:p>
        </xdr:txBody>
      </xdr:sp>
    </xdr:grpSp>
    <xdr:clientData/>
  </xdr:twoCellAnchor>
  <xdr:twoCellAnchor>
    <xdr:from>
      <xdr:col>0</xdr:col>
      <xdr:colOff>171450</xdr:colOff>
      <xdr:row>8</xdr:row>
      <xdr:rowOff>47625</xdr:rowOff>
    </xdr:from>
    <xdr:to>
      <xdr:col>0</xdr:col>
      <xdr:colOff>531450</xdr:colOff>
      <xdr:row>9</xdr:row>
      <xdr:rowOff>154677</xdr:rowOff>
    </xdr:to>
    <xdr:pic>
      <xdr:nvPicPr>
        <xdr:cNvPr id="63" name="Gráfico 62" descr="Usuari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BDBCA0F-3859-4DB6-A121-6236DE41D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71450" y="1562100"/>
          <a:ext cx="360000" cy="297552"/>
        </a:xfrm>
        <a:prstGeom prst="rect">
          <a:avLst/>
        </a:prstGeom>
      </xdr:spPr>
    </xdr:pic>
    <xdr:clientData/>
  </xdr:twoCellAnchor>
  <xdr:twoCellAnchor>
    <xdr:from>
      <xdr:col>0</xdr:col>
      <xdr:colOff>64729</xdr:colOff>
      <xdr:row>16</xdr:row>
      <xdr:rowOff>181898</xdr:rowOff>
    </xdr:from>
    <xdr:to>
      <xdr:col>1</xdr:col>
      <xdr:colOff>742729</xdr:colOff>
      <xdr:row>18</xdr:row>
      <xdr:rowOff>160898</xdr:rowOff>
    </xdr:to>
    <xdr:grpSp>
      <xdr:nvGrpSpPr>
        <xdr:cNvPr id="64" name="Grupo 63">
          <a:extLst>
            <a:ext uri="{FF2B5EF4-FFF2-40B4-BE49-F238E27FC236}">
              <a16:creationId xmlns:a16="http://schemas.microsoft.com/office/drawing/2014/main" id="{48D342A3-442E-487A-922B-A21E9DB92F55}"/>
            </a:ext>
          </a:extLst>
        </xdr:cNvPr>
        <xdr:cNvGrpSpPr/>
      </xdr:nvGrpSpPr>
      <xdr:grpSpPr>
        <a:xfrm>
          <a:off x="64729" y="3229898"/>
          <a:ext cx="1440000" cy="360000"/>
          <a:chOff x="73742" y="3229898"/>
          <a:chExt cx="1447800" cy="381000"/>
        </a:xfrm>
      </xdr:grpSpPr>
      <xdr:sp macro="" textlink="">
        <xdr:nvSpPr>
          <xdr:cNvPr id="65" name="Rectángulo redondeado 29">
            <a:extLst>
              <a:ext uri="{FF2B5EF4-FFF2-40B4-BE49-F238E27FC236}">
                <a16:creationId xmlns:a16="http://schemas.microsoft.com/office/drawing/2014/main" id="{833F91D4-EC3B-44D1-87D9-BF377F7384B0}"/>
              </a:ext>
            </a:extLst>
          </xdr:cNvPr>
          <xdr:cNvSpPr/>
        </xdr:nvSpPr>
        <xdr:spPr>
          <a:xfrm>
            <a:off x="73742" y="3229898"/>
            <a:ext cx="1447800" cy="381000"/>
          </a:xfrm>
          <a:prstGeom prst="roundRect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sp macro="" textlink="">
        <xdr:nvSpPr>
          <xdr:cNvPr id="66" name="CuadroTexto 65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6F03F3C6-56A1-413F-8395-A0973C8353F6}"/>
              </a:ext>
            </a:extLst>
          </xdr:cNvPr>
          <xdr:cNvSpPr txBox="1"/>
        </xdr:nvSpPr>
        <xdr:spPr>
          <a:xfrm>
            <a:off x="541980" y="3293488"/>
            <a:ext cx="798861" cy="249725"/>
          </a:xfrm>
          <a:prstGeom prst="rect">
            <a:avLst/>
          </a:prstGeom>
          <a:solidFill>
            <a:schemeClr val="accen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MX" sz="1000" b="0" i="0" baseline="0">
                <a:solidFill>
                  <a:schemeClr val="bg1"/>
                </a:solidFill>
              </a:rPr>
              <a:t>Modelos</a:t>
            </a:r>
          </a:p>
        </xdr:txBody>
      </xdr:sp>
      <xdr:pic>
        <xdr:nvPicPr>
          <xdr:cNvPr id="67" name="Gráfico 66" descr="Smartphone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CE1FA8D2-D901-48F4-9CA0-E48D396E9E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2"/>
              </a:ext>
            </a:extLst>
          </a:blip>
          <a:stretch>
            <a:fillRect/>
          </a:stretch>
        </xdr:blipFill>
        <xdr:spPr>
          <a:xfrm>
            <a:off x="224095" y="3267999"/>
            <a:ext cx="286773" cy="28267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64729</xdr:colOff>
      <xdr:row>14</xdr:row>
      <xdr:rowOff>2868</xdr:rowOff>
    </xdr:from>
    <xdr:to>
      <xdr:col>1</xdr:col>
      <xdr:colOff>742729</xdr:colOff>
      <xdr:row>15</xdr:row>
      <xdr:rowOff>172368</xdr:rowOff>
    </xdr:to>
    <xdr:grpSp>
      <xdr:nvGrpSpPr>
        <xdr:cNvPr id="68" name="Grupo 6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8446369-3519-469C-ABF9-D4B128667A03}"/>
            </a:ext>
          </a:extLst>
        </xdr:cNvPr>
        <xdr:cNvGrpSpPr/>
      </xdr:nvGrpSpPr>
      <xdr:grpSpPr>
        <a:xfrm>
          <a:off x="64729" y="2669868"/>
          <a:ext cx="1440000" cy="360000"/>
          <a:chOff x="64729" y="2669868"/>
          <a:chExt cx="1457325" cy="381000"/>
        </a:xfrm>
      </xdr:grpSpPr>
      <xdr:sp macro="" textlink="">
        <xdr:nvSpPr>
          <xdr:cNvPr id="69" name="Rectángulo redondeado 24">
            <a:extLst>
              <a:ext uri="{FF2B5EF4-FFF2-40B4-BE49-F238E27FC236}">
                <a16:creationId xmlns:a16="http://schemas.microsoft.com/office/drawing/2014/main" id="{876029C8-D716-4DA5-A61F-76EAACB983D8}"/>
              </a:ext>
            </a:extLst>
          </xdr:cNvPr>
          <xdr:cNvSpPr/>
        </xdr:nvSpPr>
        <xdr:spPr>
          <a:xfrm>
            <a:off x="64729" y="2669868"/>
            <a:ext cx="1457325" cy="381000"/>
          </a:xfrm>
          <a:prstGeom prst="roundRect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sp macro="" textlink="">
        <xdr:nvSpPr>
          <xdr:cNvPr id="70" name="CuadroTexto 6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8D53E3E6-160F-4D7D-B553-7CB1E204D02B}"/>
              </a:ext>
            </a:extLst>
          </xdr:cNvPr>
          <xdr:cNvSpPr txBox="1"/>
        </xdr:nvSpPr>
        <xdr:spPr>
          <a:xfrm>
            <a:off x="532967" y="2733458"/>
            <a:ext cx="798861" cy="249725"/>
          </a:xfrm>
          <a:prstGeom prst="rect">
            <a:avLst/>
          </a:prstGeom>
          <a:solidFill>
            <a:schemeClr val="accen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MX" sz="1000" b="0" i="0" baseline="0">
                <a:solidFill>
                  <a:schemeClr val="bg1"/>
                </a:solidFill>
              </a:rPr>
              <a:t>T. Full</a:t>
            </a:r>
          </a:p>
        </xdr:txBody>
      </xdr:sp>
      <xdr:pic>
        <xdr:nvPicPr>
          <xdr:cNvPr id="71" name="Gráfico 70" descr="Base de datos">
            <a:extLst>
              <a:ext uri="{FF2B5EF4-FFF2-40B4-BE49-F238E27FC236}">
                <a16:creationId xmlns:a16="http://schemas.microsoft.com/office/drawing/2014/main" id="{5C57A45A-08B9-46C7-9BF6-84B5E9E5B6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174113" y="2677242"/>
            <a:ext cx="348224" cy="344128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159977</xdr:colOff>
      <xdr:row>11</xdr:row>
      <xdr:rowOff>10240</xdr:rowOff>
    </xdr:from>
    <xdr:to>
      <xdr:col>0</xdr:col>
      <xdr:colOff>518446</xdr:colOff>
      <xdr:row>12</xdr:row>
      <xdr:rowOff>174112</xdr:rowOff>
    </xdr:to>
    <xdr:pic>
      <xdr:nvPicPr>
        <xdr:cNvPr id="72" name="Gráfico 71" descr="Tienda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DB71DBC-601B-4CDA-B706-4620A3C03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59977" y="2096215"/>
          <a:ext cx="358469" cy="354372"/>
        </a:xfrm>
        <a:prstGeom prst="rect">
          <a:avLst/>
        </a:prstGeom>
      </xdr:spPr>
    </xdr:pic>
    <xdr:clientData/>
  </xdr:twoCellAnchor>
  <xdr:twoCellAnchor editAs="oneCell">
    <xdr:from>
      <xdr:col>9</xdr:col>
      <xdr:colOff>476248</xdr:colOff>
      <xdr:row>0</xdr:row>
      <xdr:rowOff>35719</xdr:rowOff>
    </xdr:from>
    <xdr:to>
      <xdr:col>9</xdr:col>
      <xdr:colOff>1505590</xdr:colOff>
      <xdr:row>10</xdr:row>
      <xdr:rowOff>179119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BB162883-08FF-4D0D-AF4F-0DC2DB91C0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74" r="25974"/>
        <a:stretch/>
      </xdr:blipFill>
      <xdr:spPr>
        <a:xfrm>
          <a:off x="11453811" y="35719"/>
          <a:ext cx="1029342" cy="204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71437</xdr:colOff>
      <xdr:row>2</xdr:row>
      <xdr:rowOff>59533</xdr:rowOff>
    </xdr:from>
    <xdr:to>
      <xdr:col>6</xdr:col>
      <xdr:colOff>1196708</xdr:colOff>
      <xdr:row>7</xdr:row>
      <xdr:rowOff>187033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F7A806-7750-426E-BB27-52D0DB44E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440533"/>
          <a:ext cx="1125271" cy="108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22</xdr:row>
      <xdr:rowOff>0</xdr:rowOff>
    </xdr:to>
    <xdr:sp macro="" textlink="">
      <xdr:nvSpPr>
        <xdr:cNvPr id="26" name="Rectángulo 25">
          <a:extLst>
            <a:ext uri="{FF2B5EF4-FFF2-40B4-BE49-F238E27FC236}">
              <a16:creationId xmlns:a16="http://schemas.microsoft.com/office/drawing/2014/main" id="{F3BEE8F1-ED4F-4A20-953D-D3B3C9A0747C}"/>
            </a:ext>
          </a:extLst>
        </xdr:cNvPr>
        <xdr:cNvSpPr/>
      </xdr:nvSpPr>
      <xdr:spPr>
        <a:xfrm>
          <a:off x="0" y="0"/>
          <a:ext cx="1809750" cy="4191000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381000</xdr:colOff>
      <xdr:row>0</xdr:row>
      <xdr:rowOff>139700</xdr:rowOff>
    </xdr:from>
    <xdr:to>
      <xdr:col>1</xdr:col>
      <xdr:colOff>303000</xdr:colOff>
      <xdr:row>4</xdr:row>
      <xdr:rowOff>61700</xdr:rowOff>
    </xdr:to>
    <xdr:sp macro="" textlink="">
      <xdr:nvSpPr>
        <xdr:cNvPr id="27" name="Elipse 26">
          <a:extLst>
            <a:ext uri="{FF2B5EF4-FFF2-40B4-BE49-F238E27FC236}">
              <a16:creationId xmlns:a16="http://schemas.microsoft.com/office/drawing/2014/main" id="{0A1CF205-D56D-4FA5-AA61-90C5D830669F}"/>
            </a:ext>
          </a:extLst>
        </xdr:cNvPr>
        <xdr:cNvSpPr/>
      </xdr:nvSpPr>
      <xdr:spPr>
        <a:xfrm>
          <a:off x="381000" y="139700"/>
          <a:ext cx="684000" cy="684000"/>
        </a:xfrm>
        <a:prstGeom prst="ellipse">
          <a:avLst/>
        </a:prstGeom>
        <a:blipFill>
          <a:blip xmlns:r="http://schemas.openxmlformats.org/officeDocument/2006/relationships" r:embed="rId2"/>
          <a:stretch>
            <a:fillRect/>
          </a:stretch>
        </a:blip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881058</xdr:colOff>
      <xdr:row>0</xdr:row>
      <xdr:rowOff>0</xdr:rowOff>
    </xdr:from>
    <xdr:to>
      <xdr:col>2</xdr:col>
      <xdr:colOff>0</xdr:colOff>
      <xdr:row>22</xdr:row>
      <xdr:rowOff>0</xdr:rowOff>
    </xdr:to>
    <xdr:sp macro="" textlink="">
      <xdr:nvSpPr>
        <xdr:cNvPr id="28" name="Rectángulo 27">
          <a:extLst>
            <a:ext uri="{FF2B5EF4-FFF2-40B4-BE49-F238E27FC236}">
              <a16:creationId xmlns:a16="http://schemas.microsoft.com/office/drawing/2014/main" id="{82CF9B51-C62C-4DDD-9DE9-DA978F0D546D}"/>
            </a:ext>
          </a:extLst>
        </xdr:cNvPr>
        <xdr:cNvSpPr/>
      </xdr:nvSpPr>
      <xdr:spPr>
        <a:xfrm flipH="1">
          <a:off x="1643058" y="0"/>
          <a:ext cx="166692" cy="4191000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64729</xdr:colOff>
      <xdr:row>5</xdr:row>
      <xdr:rowOff>25398</xdr:rowOff>
    </xdr:from>
    <xdr:to>
      <xdr:col>1</xdr:col>
      <xdr:colOff>742729</xdr:colOff>
      <xdr:row>7</xdr:row>
      <xdr:rowOff>4398</xdr:rowOff>
    </xdr:to>
    <xdr:grpSp>
      <xdr:nvGrpSpPr>
        <xdr:cNvPr id="29" name="Grupo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01182F-F948-48FA-B787-DB5AFDECF26F}"/>
            </a:ext>
          </a:extLst>
        </xdr:cNvPr>
        <xdr:cNvGrpSpPr/>
      </xdr:nvGrpSpPr>
      <xdr:grpSpPr>
        <a:xfrm>
          <a:off x="64729" y="977898"/>
          <a:ext cx="1440000" cy="360000"/>
          <a:chOff x="114300" y="1388533"/>
          <a:chExt cx="1502833" cy="389467"/>
        </a:xfrm>
        <a:effectLst>
          <a:outerShdw blurRad="50800" dist="50800" dir="1200000" algn="ctr" rotWithShape="0">
            <a:schemeClr val="bg1">
              <a:lumMod val="95000"/>
            </a:schemeClr>
          </a:outerShdw>
        </a:effectLst>
      </xdr:grpSpPr>
      <xdr:sp macro="" textlink="">
        <xdr:nvSpPr>
          <xdr:cNvPr id="30" name="Rectángulo redondeado 5">
            <a:extLst>
              <a:ext uri="{FF2B5EF4-FFF2-40B4-BE49-F238E27FC236}">
                <a16:creationId xmlns:a16="http://schemas.microsoft.com/office/drawing/2014/main" id="{0A0F2BCD-DA29-4A76-B6AB-4123DBAC971B}"/>
              </a:ext>
            </a:extLst>
          </xdr:cNvPr>
          <xdr:cNvSpPr/>
        </xdr:nvSpPr>
        <xdr:spPr>
          <a:xfrm>
            <a:off x="114300" y="1388533"/>
            <a:ext cx="1502833" cy="389467"/>
          </a:xfrm>
          <a:prstGeom prst="roundRect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pic>
        <xdr:nvPicPr>
          <xdr:cNvPr id="31" name="Gráfico 30" descr="Casa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3A5044D-C67B-4B23-A497-0CB7C0C667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203200" y="1393586"/>
            <a:ext cx="338667" cy="345951"/>
          </a:xfrm>
          <a:prstGeom prst="rect">
            <a:avLst/>
          </a:prstGeom>
        </xdr:spPr>
      </xdr:pic>
      <xdr:sp macro="" textlink="">
        <xdr:nvSpPr>
          <xdr:cNvPr id="32" name="CuadroTexto 31">
            <a:extLst>
              <a:ext uri="{FF2B5EF4-FFF2-40B4-BE49-F238E27FC236}">
                <a16:creationId xmlns:a16="http://schemas.microsoft.com/office/drawing/2014/main" id="{3E204257-30FD-401A-9810-CADF8EC35B94}"/>
              </a:ext>
            </a:extLst>
          </xdr:cNvPr>
          <xdr:cNvSpPr txBox="1"/>
        </xdr:nvSpPr>
        <xdr:spPr>
          <a:xfrm>
            <a:off x="567267" y="1456267"/>
            <a:ext cx="838200" cy="254000"/>
          </a:xfrm>
          <a:prstGeom prst="rect">
            <a:avLst/>
          </a:prstGeom>
          <a:solidFill>
            <a:schemeClr val="accen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MX" sz="1400" b="1">
                <a:solidFill>
                  <a:schemeClr val="bg1"/>
                </a:solidFill>
              </a:rPr>
              <a:t>Inicio</a:t>
            </a:r>
          </a:p>
        </xdr:txBody>
      </xdr:sp>
    </xdr:grpSp>
    <xdr:clientData/>
  </xdr:twoCellAnchor>
  <xdr:twoCellAnchor>
    <xdr:from>
      <xdr:col>0</xdr:col>
      <xdr:colOff>64729</xdr:colOff>
      <xdr:row>11</xdr:row>
      <xdr:rowOff>0</xdr:rowOff>
    </xdr:from>
    <xdr:to>
      <xdr:col>1</xdr:col>
      <xdr:colOff>742729</xdr:colOff>
      <xdr:row>12</xdr:row>
      <xdr:rowOff>169500</xdr:rowOff>
    </xdr:to>
    <xdr:grpSp>
      <xdr:nvGrpSpPr>
        <xdr:cNvPr id="33" name="Grupo 32">
          <a:extLst>
            <a:ext uri="{FF2B5EF4-FFF2-40B4-BE49-F238E27FC236}">
              <a16:creationId xmlns:a16="http://schemas.microsoft.com/office/drawing/2014/main" id="{A291CB6A-9084-46D8-BF9F-C73C16E5D7CF}"/>
            </a:ext>
          </a:extLst>
        </xdr:cNvPr>
        <xdr:cNvGrpSpPr/>
      </xdr:nvGrpSpPr>
      <xdr:grpSpPr>
        <a:xfrm>
          <a:off x="64729" y="2095500"/>
          <a:ext cx="1440000" cy="360000"/>
          <a:chOff x="114300" y="1388533"/>
          <a:chExt cx="1502833" cy="389467"/>
        </a:xfrm>
      </xdr:grpSpPr>
      <xdr:sp macro="" textlink="">
        <xdr:nvSpPr>
          <xdr:cNvPr id="34" name="Rectángulo redondeado 15">
            <a:extLst>
              <a:ext uri="{FF2B5EF4-FFF2-40B4-BE49-F238E27FC236}">
                <a16:creationId xmlns:a16="http://schemas.microsoft.com/office/drawing/2014/main" id="{5AAFF974-8A46-4734-8B95-C50914887D36}"/>
              </a:ext>
            </a:extLst>
          </xdr:cNvPr>
          <xdr:cNvSpPr/>
        </xdr:nvSpPr>
        <xdr:spPr>
          <a:xfrm>
            <a:off x="114300" y="1388533"/>
            <a:ext cx="1502833" cy="389467"/>
          </a:xfrm>
          <a:prstGeom prst="roundRect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sp macro="" textlink="">
        <xdr:nvSpPr>
          <xdr:cNvPr id="35" name="CuadroTexto 34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7C20B1CE-F20E-47B6-A148-EEEE58DEBF49}"/>
              </a:ext>
            </a:extLst>
          </xdr:cNvPr>
          <xdr:cNvSpPr txBox="1"/>
        </xdr:nvSpPr>
        <xdr:spPr>
          <a:xfrm>
            <a:off x="529991" y="1456267"/>
            <a:ext cx="1082403" cy="241406"/>
          </a:xfrm>
          <a:prstGeom prst="rect">
            <a:avLst/>
          </a:prstGeom>
          <a:solidFill>
            <a:schemeClr val="accen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MX" sz="1000" b="0" i="0" baseline="0">
                <a:solidFill>
                  <a:schemeClr val="bg1"/>
                </a:solidFill>
              </a:rPr>
              <a:t>T. Emprendedor</a:t>
            </a:r>
          </a:p>
        </xdr:txBody>
      </xdr:sp>
    </xdr:grpSp>
    <xdr:clientData/>
  </xdr:twoCellAnchor>
  <xdr:twoCellAnchor>
    <xdr:from>
      <xdr:col>0</xdr:col>
      <xdr:colOff>64729</xdr:colOff>
      <xdr:row>8</xdr:row>
      <xdr:rowOff>137</xdr:rowOff>
    </xdr:from>
    <xdr:to>
      <xdr:col>1</xdr:col>
      <xdr:colOff>742729</xdr:colOff>
      <xdr:row>9</xdr:row>
      <xdr:rowOff>169637</xdr:rowOff>
    </xdr:to>
    <xdr:grpSp>
      <xdr:nvGrpSpPr>
        <xdr:cNvPr id="36" name="Grupo 35">
          <a:extLst>
            <a:ext uri="{FF2B5EF4-FFF2-40B4-BE49-F238E27FC236}">
              <a16:creationId xmlns:a16="http://schemas.microsoft.com/office/drawing/2014/main" id="{E8311C75-890C-4614-81E0-9426A8FC8A2A}"/>
            </a:ext>
          </a:extLst>
        </xdr:cNvPr>
        <xdr:cNvGrpSpPr/>
      </xdr:nvGrpSpPr>
      <xdr:grpSpPr>
        <a:xfrm>
          <a:off x="64729" y="1524137"/>
          <a:ext cx="1440000" cy="360000"/>
          <a:chOff x="114300" y="1388533"/>
          <a:chExt cx="1502833" cy="389467"/>
        </a:xfrm>
      </xdr:grpSpPr>
      <xdr:sp macro="" textlink="">
        <xdr:nvSpPr>
          <xdr:cNvPr id="37" name="Rectángulo redondeado 11">
            <a:extLst>
              <a:ext uri="{FF2B5EF4-FFF2-40B4-BE49-F238E27FC236}">
                <a16:creationId xmlns:a16="http://schemas.microsoft.com/office/drawing/2014/main" id="{78C0C8C3-4BAF-41A1-AD3F-E6B8E2013C27}"/>
              </a:ext>
            </a:extLst>
          </xdr:cNvPr>
          <xdr:cNvSpPr/>
        </xdr:nvSpPr>
        <xdr:spPr>
          <a:xfrm>
            <a:off x="114300" y="1388533"/>
            <a:ext cx="1502833" cy="389467"/>
          </a:xfrm>
          <a:prstGeom prst="roundRect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sp macro="" textlink="">
        <xdr:nvSpPr>
          <xdr:cNvPr id="38" name="CuadroTexto 37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D02E62F-2EC0-4939-8A81-3872791E2F38}"/>
              </a:ext>
            </a:extLst>
          </xdr:cNvPr>
          <xdr:cNvSpPr txBox="1"/>
        </xdr:nvSpPr>
        <xdr:spPr>
          <a:xfrm>
            <a:off x="567267" y="1456267"/>
            <a:ext cx="838200" cy="254000"/>
          </a:xfrm>
          <a:prstGeom prst="rect">
            <a:avLst/>
          </a:prstGeom>
          <a:solidFill>
            <a:schemeClr val="accen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MX" sz="1000" b="0" i="0">
                <a:solidFill>
                  <a:schemeClr val="bg1"/>
                </a:solidFill>
              </a:rPr>
              <a:t>T.</a:t>
            </a:r>
            <a:r>
              <a:rPr lang="es-MX" sz="1000" b="0" i="0" baseline="0">
                <a:solidFill>
                  <a:schemeClr val="bg1"/>
                </a:solidFill>
              </a:rPr>
              <a:t>Básico</a:t>
            </a:r>
          </a:p>
        </xdr:txBody>
      </xdr:sp>
    </xdr:grpSp>
    <xdr:clientData/>
  </xdr:twoCellAnchor>
  <xdr:twoCellAnchor>
    <xdr:from>
      <xdr:col>0</xdr:col>
      <xdr:colOff>171450</xdr:colOff>
      <xdr:row>8</xdr:row>
      <xdr:rowOff>47625</xdr:rowOff>
    </xdr:from>
    <xdr:to>
      <xdr:col>0</xdr:col>
      <xdr:colOff>531450</xdr:colOff>
      <xdr:row>9</xdr:row>
      <xdr:rowOff>154677</xdr:rowOff>
    </xdr:to>
    <xdr:pic>
      <xdr:nvPicPr>
        <xdr:cNvPr id="39" name="Gráfico 38" descr="Usuari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96FF5E6-C602-4957-80DD-C6701057D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71450" y="1571625"/>
          <a:ext cx="360000" cy="297552"/>
        </a:xfrm>
        <a:prstGeom prst="rect">
          <a:avLst/>
        </a:prstGeom>
      </xdr:spPr>
    </xdr:pic>
    <xdr:clientData/>
  </xdr:twoCellAnchor>
  <xdr:twoCellAnchor>
    <xdr:from>
      <xdr:col>0</xdr:col>
      <xdr:colOff>64729</xdr:colOff>
      <xdr:row>16</xdr:row>
      <xdr:rowOff>181898</xdr:rowOff>
    </xdr:from>
    <xdr:to>
      <xdr:col>1</xdr:col>
      <xdr:colOff>742729</xdr:colOff>
      <xdr:row>18</xdr:row>
      <xdr:rowOff>160898</xdr:rowOff>
    </xdr:to>
    <xdr:grpSp>
      <xdr:nvGrpSpPr>
        <xdr:cNvPr id="40" name="Grupo 39">
          <a:extLst>
            <a:ext uri="{FF2B5EF4-FFF2-40B4-BE49-F238E27FC236}">
              <a16:creationId xmlns:a16="http://schemas.microsoft.com/office/drawing/2014/main" id="{13664124-8CAF-4DA1-91C1-7447CC7A9305}"/>
            </a:ext>
          </a:extLst>
        </xdr:cNvPr>
        <xdr:cNvGrpSpPr/>
      </xdr:nvGrpSpPr>
      <xdr:grpSpPr>
        <a:xfrm>
          <a:off x="64729" y="3229898"/>
          <a:ext cx="1440000" cy="360000"/>
          <a:chOff x="73742" y="3229898"/>
          <a:chExt cx="1447800" cy="381000"/>
        </a:xfrm>
      </xdr:grpSpPr>
      <xdr:sp macro="" textlink="">
        <xdr:nvSpPr>
          <xdr:cNvPr id="41" name="Rectángulo redondeado 29">
            <a:extLst>
              <a:ext uri="{FF2B5EF4-FFF2-40B4-BE49-F238E27FC236}">
                <a16:creationId xmlns:a16="http://schemas.microsoft.com/office/drawing/2014/main" id="{894CB493-AC47-408A-9B2E-987ED913807A}"/>
              </a:ext>
            </a:extLst>
          </xdr:cNvPr>
          <xdr:cNvSpPr/>
        </xdr:nvSpPr>
        <xdr:spPr>
          <a:xfrm>
            <a:off x="73742" y="3229898"/>
            <a:ext cx="1447800" cy="381000"/>
          </a:xfrm>
          <a:prstGeom prst="roundRect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sp macro="" textlink="">
        <xdr:nvSpPr>
          <xdr:cNvPr id="42" name="CuadroTexto 41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E371CB14-44D0-4AAC-B05F-A01B47CE65DE}"/>
              </a:ext>
            </a:extLst>
          </xdr:cNvPr>
          <xdr:cNvSpPr txBox="1"/>
        </xdr:nvSpPr>
        <xdr:spPr>
          <a:xfrm>
            <a:off x="541980" y="3293488"/>
            <a:ext cx="798861" cy="249725"/>
          </a:xfrm>
          <a:prstGeom prst="rect">
            <a:avLst/>
          </a:prstGeom>
          <a:solidFill>
            <a:schemeClr val="accen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MX" sz="1000" b="0" i="0" baseline="0">
                <a:solidFill>
                  <a:schemeClr val="bg1"/>
                </a:solidFill>
              </a:rPr>
              <a:t>Modelos</a:t>
            </a:r>
          </a:p>
        </xdr:txBody>
      </xdr:sp>
      <xdr:pic>
        <xdr:nvPicPr>
          <xdr:cNvPr id="43" name="Gráfico 42" descr="Smartphone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AE78EFB5-9B94-4BEF-B6BF-A46D807153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2"/>
              </a:ext>
            </a:extLst>
          </a:blip>
          <a:stretch>
            <a:fillRect/>
          </a:stretch>
        </xdr:blipFill>
        <xdr:spPr>
          <a:xfrm>
            <a:off x="224095" y="3267999"/>
            <a:ext cx="286773" cy="28267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64729</xdr:colOff>
      <xdr:row>14</xdr:row>
      <xdr:rowOff>2868</xdr:rowOff>
    </xdr:from>
    <xdr:to>
      <xdr:col>1</xdr:col>
      <xdr:colOff>742729</xdr:colOff>
      <xdr:row>15</xdr:row>
      <xdr:rowOff>172368</xdr:rowOff>
    </xdr:to>
    <xdr:grpSp>
      <xdr:nvGrpSpPr>
        <xdr:cNvPr id="44" name="Grupo 4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265D3C5-85DF-4F03-8AC3-EC85ED632C1C}"/>
            </a:ext>
          </a:extLst>
        </xdr:cNvPr>
        <xdr:cNvGrpSpPr/>
      </xdr:nvGrpSpPr>
      <xdr:grpSpPr>
        <a:xfrm>
          <a:off x="64729" y="2669868"/>
          <a:ext cx="1440000" cy="360000"/>
          <a:chOff x="64729" y="2669868"/>
          <a:chExt cx="1457325" cy="381000"/>
        </a:xfrm>
      </xdr:grpSpPr>
      <xdr:sp macro="" textlink="">
        <xdr:nvSpPr>
          <xdr:cNvPr id="45" name="Rectángulo redondeado 24">
            <a:extLst>
              <a:ext uri="{FF2B5EF4-FFF2-40B4-BE49-F238E27FC236}">
                <a16:creationId xmlns:a16="http://schemas.microsoft.com/office/drawing/2014/main" id="{CE05EE49-9836-4AC2-9CA0-A09D55F1071B}"/>
              </a:ext>
            </a:extLst>
          </xdr:cNvPr>
          <xdr:cNvSpPr/>
        </xdr:nvSpPr>
        <xdr:spPr>
          <a:xfrm>
            <a:off x="64729" y="2669868"/>
            <a:ext cx="1457325" cy="381000"/>
          </a:xfrm>
          <a:prstGeom prst="roundRect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sp macro="" textlink="">
        <xdr:nvSpPr>
          <xdr:cNvPr id="46" name="CuadroTexto 45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2608BA3C-0A90-483D-9EDB-1726D1540930}"/>
              </a:ext>
            </a:extLst>
          </xdr:cNvPr>
          <xdr:cNvSpPr txBox="1"/>
        </xdr:nvSpPr>
        <xdr:spPr>
          <a:xfrm>
            <a:off x="532967" y="2733458"/>
            <a:ext cx="798861" cy="249725"/>
          </a:xfrm>
          <a:prstGeom prst="rect">
            <a:avLst/>
          </a:prstGeom>
          <a:solidFill>
            <a:schemeClr val="accen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MX" sz="1000" b="0" i="0" baseline="0">
                <a:solidFill>
                  <a:schemeClr val="bg1"/>
                </a:solidFill>
              </a:rPr>
              <a:t>T. Full</a:t>
            </a:r>
          </a:p>
        </xdr:txBody>
      </xdr:sp>
      <xdr:pic>
        <xdr:nvPicPr>
          <xdr:cNvPr id="47" name="Gráfico 46" descr="Base de datos">
            <a:extLst>
              <a:ext uri="{FF2B5EF4-FFF2-40B4-BE49-F238E27FC236}">
                <a16:creationId xmlns:a16="http://schemas.microsoft.com/office/drawing/2014/main" id="{7335E517-C7DE-4565-AF1D-E1F9DAC310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174113" y="2677242"/>
            <a:ext cx="348224" cy="344128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159977</xdr:colOff>
      <xdr:row>11</xdr:row>
      <xdr:rowOff>10240</xdr:rowOff>
    </xdr:from>
    <xdr:to>
      <xdr:col>0</xdr:col>
      <xdr:colOff>518446</xdr:colOff>
      <xdr:row>12</xdr:row>
      <xdr:rowOff>174112</xdr:rowOff>
    </xdr:to>
    <xdr:pic>
      <xdr:nvPicPr>
        <xdr:cNvPr id="48" name="Gráfico 47" descr="Tienda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5B918FC-2AD8-49F5-BEB7-82285B293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59977" y="2105740"/>
          <a:ext cx="358469" cy="354372"/>
        </a:xfrm>
        <a:prstGeom prst="rect">
          <a:avLst/>
        </a:prstGeom>
      </xdr:spPr>
    </xdr:pic>
    <xdr:clientData/>
  </xdr:twoCellAnchor>
  <xdr:twoCellAnchor editAs="oneCell">
    <xdr:from>
      <xdr:col>9</xdr:col>
      <xdr:colOff>476249</xdr:colOff>
      <xdr:row>0</xdr:row>
      <xdr:rowOff>35718</xdr:rowOff>
    </xdr:from>
    <xdr:to>
      <xdr:col>9</xdr:col>
      <xdr:colOff>1520348</xdr:colOff>
      <xdr:row>10</xdr:row>
      <xdr:rowOff>179118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3FDAD07-9FB1-40F5-902F-1F9BBE5329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75" r="25254"/>
        <a:stretch/>
      </xdr:blipFill>
      <xdr:spPr>
        <a:xfrm>
          <a:off x="11513343" y="35718"/>
          <a:ext cx="1044099" cy="2048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22</xdr:row>
      <xdr:rowOff>9525</xdr:rowOff>
    </xdr:from>
    <xdr:to>
      <xdr:col>5</xdr:col>
      <xdr:colOff>9525</xdr:colOff>
      <xdr:row>23</xdr:row>
      <xdr:rowOff>76200</xdr:rowOff>
    </xdr:to>
    <xdr:sp macro="" textlink="">
      <xdr:nvSpPr>
        <xdr:cNvPr id="8" name="Rectángulo: esquinas redondeadas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A4BD37-5910-4917-B6AA-8E7252C97D5B}"/>
            </a:ext>
          </a:extLst>
        </xdr:cNvPr>
        <xdr:cNvSpPr/>
      </xdr:nvSpPr>
      <xdr:spPr>
        <a:xfrm>
          <a:off x="781050" y="4200525"/>
          <a:ext cx="752475" cy="2571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Visualizar</a:t>
          </a:r>
        </a:p>
      </xdr:txBody>
    </xdr:sp>
    <xdr:clientData/>
  </xdr:twoCellAnchor>
  <xdr:twoCellAnchor>
    <xdr:from>
      <xdr:col>7</xdr:col>
      <xdr:colOff>9525</xdr:colOff>
      <xdr:row>22</xdr:row>
      <xdr:rowOff>9525</xdr:rowOff>
    </xdr:from>
    <xdr:to>
      <xdr:col>8</xdr:col>
      <xdr:colOff>0</xdr:colOff>
      <xdr:row>23</xdr:row>
      <xdr:rowOff>76200</xdr:rowOff>
    </xdr:to>
    <xdr:sp macro="" textlink="">
      <xdr:nvSpPr>
        <xdr:cNvPr id="10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6561B6-CE8D-4C1A-B68B-5E1C8CA67D3D}"/>
            </a:ext>
          </a:extLst>
        </xdr:cNvPr>
        <xdr:cNvSpPr/>
      </xdr:nvSpPr>
      <xdr:spPr>
        <a:xfrm>
          <a:off x="3057525" y="4200525"/>
          <a:ext cx="752475" cy="2571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Visualizar</a:t>
          </a:r>
        </a:p>
      </xdr:txBody>
    </xdr:sp>
    <xdr:clientData/>
  </xdr:twoCellAnchor>
  <xdr:twoCellAnchor>
    <xdr:from>
      <xdr:col>9</xdr:col>
      <xdr:colOff>733425</xdr:colOff>
      <xdr:row>22</xdr:row>
      <xdr:rowOff>9525</xdr:rowOff>
    </xdr:from>
    <xdr:to>
      <xdr:col>10</xdr:col>
      <xdr:colOff>723900</xdr:colOff>
      <xdr:row>23</xdr:row>
      <xdr:rowOff>76200</xdr:rowOff>
    </xdr:to>
    <xdr:sp macro="" textlink="">
      <xdr:nvSpPr>
        <xdr:cNvPr id="11" name="Rectángulo: esquinas redondeadas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B1B17A5-1364-4AC4-BE41-323B6893C80F}"/>
            </a:ext>
          </a:extLst>
        </xdr:cNvPr>
        <xdr:cNvSpPr/>
      </xdr:nvSpPr>
      <xdr:spPr>
        <a:xfrm>
          <a:off x="5305425" y="4200525"/>
          <a:ext cx="752475" cy="2571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Visualizar</a:t>
          </a:r>
        </a:p>
      </xdr:txBody>
    </xdr:sp>
    <xdr:clientData/>
  </xdr:twoCellAnchor>
  <xdr:twoCellAnchor editAs="oneCell">
    <xdr:from>
      <xdr:col>7</xdr:col>
      <xdr:colOff>470870</xdr:colOff>
      <xdr:row>25</xdr:row>
      <xdr:rowOff>18444</xdr:rowOff>
    </xdr:from>
    <xdr:to>
      <xdr:col>10</xdr:col>
      <xdr:colOff>423118</xdr:colOff>
      <xdr:row>36</xdr:row>
      <xdr:rowOff>161192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3BB7243-9FB5-4557-B34A-62FCF5D5B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0620" y="4780944"/>
          <a:ext cx="2238248" cy="2238248"/>
        </a:xfrm>
        <a:prstGeom prst="rect">
          <a:avLst/>
        </a:prstGeom>
      </xdr:spPr>
    </xdr:pic>
    <xdr:clientData/>
  </xdr:twoCellAnchor>
  <xdr:twoCellAnchor editAs="oneCell">
    <xdr:from>
      <xdr:col>4</xdr:col>
      <xdr:colOff>719653</xdr:colOff>
      <xdr:row>25</xdr:row>
      <xdr:rowOff>18444</xdr:rowOff>
    </xdr:from>
    <xdr:to>
      <xdr:col>7</xdr:col>
      <xdr:colOff>671901</xdr:colOff>
      <xdr:row>36</xdr:row>
      <xdr:rowOff>161192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505D0D2-5DE8-48A8-83F3-B23146FE7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403" y="4780944"/>
          <a:ext cx="2238248" cy="2238248"/>
        </a:xfrm>
        <a:prstGeom prst="rect">
          <a:avLst/>
        </a:prstGeom>
      </xdr:spPr>
    </xdr:pic>
    <xdr:clientData/>
  </xdr:twoCellAnchor>
  <xdr:twoCellAnchor editAs="oneCell">
    <xdr:from>
      <xdr:col>2</xdr:col>
      <xdr:colOff>221088</xdr:colOff>
      <xdr:row>25</xdr:row>
      <xdr:rowOff>18444</xdr:rowOff>
    </xdr:from>
    <xdr:to>
      <xdr:col>5</xdr:col>
      <xdr:colOff>173336</xdr:colOff>
      <xdr:row>36</xdr:row>
      <xdr:rowOff>161192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ADE2103-AE82-4F77-8097-D5662259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838" y="4780944"/>
          <a:ext cx="2238248" cy="2238248"/>
        </a:xfrm>
        <a:prstGeom prst="rect">
          <a:avLst/>
        </a:prstGeom>
      </xdr:spPr>
    </xdr:pic>
    <xdr:clientData/>
  </xdr:twoCellAnchor>
  <xdr:twoCellAnchor editAs="oneCell">
    <xdr:from>
      <xdr:col>10</xdr:col>
      <xdr:colOff>390612</xdr:colOff>
      <xdr:row>25</xdr:row>
      <xdr:rowOff>18444</xdr:rowOff>
    </xdr:from>
    <xdr:to>
      <xdr:col>13</xdr:col>
      <xdr:colOff>342860</xdr:colOff>
      <xdr:row>36</xdr:row>
      <xdr:rowOff>161192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4633097E-F519-4654-8DB8-DE6CEDFD6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6362" y="4780944"/>
          <a:ext cx="2238248" cy="22382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18444</xdr:rowOff>
    </xdr:from>
    <xdr:to>
      <xdr:col>2</xdr:col>
      <xdr:colOff>429450</xdr:colOff>
      <xdr:row>36</xdr:row>
      <xdr:rowOff>162144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E7D1FB66-9A67-477E-B072-98D5B43A6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80944"/>
          <a:ext cx="2239200" cy="2239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139210</xdr:colOff>
      <xdr:row>0</xdr:row>
      <xdr:rowOff>0</xdr:rowOff>
    </xdr:from>
    <xdr:to>
      <xdr:col>5</xdr:col>
      <xdr:colOff>630114</xdr:colOff>
      <xdr:row>21</xdr:row>
      <xdr:rowOff>65942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D52843C-CDC0-402E-BF7B-DA0F476888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24" r="26126"/>
        <a:stretch/>
      </xdr:blipFill>
      <xdr:spPr>
        <a:xfrm>
          <a:off x="2710960" y="0"/>
          <a:ext cx="2014904" cy="4066442"/>
        </a:xfrm>
        <a:prstGeom prst="rect">
          <a:avLst/>
        </a:prstGeom>
      </xdr:spPr>
    </xdr:pic>
    <xdr:clientData/>
  </xdr:twoCellAnchor>
  <xdr:twoCellAnchor editAs="oneCell">
    <xdr:from>
      <xdr:col>6</xdr:col>
      <xdr:colOff>117230</xdr:colOff>
      <xdr:row>0</xdr:row>
      <xdr:rowOff>10583</xdr:rowOff>
    </xdr:from>
    <xdr:to>
      <xdr:col>8</xdr:col>
      <xdr:colOff>637441</xdr:colOff>
      <xdr:row>21</xdr:row>
      <xdr:rowOff>78083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8B38E4F2-0CB9-4839-ABBF-8E80D8C395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74" r="25974"/>
        <a:stretch/>
      </xdr:blipFill>
      <xdr:spPr>
        <a:xfrm>
          <a:off x="4974980" y="10583"/>
          <a:ext cx="2044211" cy="4068000"/>
        </a:xfrm>
        <a:prstGeom prst="rect">
          <a:avLst/>
        </a:prstGeom>
      </xdr:spPr>
    </xdr:pic>
    <xdr:clientData/>
  </xdr:twoCellAnchor>
  <xdr:twoCellAnchor editAs="oneCell">
    <xdr:from>
      <xdr:col>9</xdr:col>
      <xdr:colOff>117231</xdr:colOff>
      <xdr:row>0</xdr:row>
      <xdr:rowOff>0</xdr:rowOff>
    </xdr:from>
    <xdr:to>
      <xdr:col>11</xdr:col>
      <xdr:colOff>666750</xdr:colOff>
      <xdr:row>21</xdr:row>
      <xdr:rowOff>67500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DA62DC2E-C043-4410-89DE-CB2A4EBE37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75" r="25254"/>
        <a:stretch/>
      </xdr:blipFill>
      <xdr:spPr>
        <a:xfrm>
          <a:off x="7260981" y="0"/>
          <a:ext cx="2073519" cy="4068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22</xdr:row>
      <xdr:rowOff>0</xdr:rowOff>
    </xdr:to>
    <xdr:sp macro="" textlink="">
      <xdr:nvSpPr>
        <xdr:cNvPr id="66" name="Rectángulo 65">
          <a:extLst>
            <a:ext uri="{FF2B5EF4-FFF2-40B4-BE49-F238E27FC236}">
              <a16:creationId xmlns:a16="http://schemas.microsoft.com/office/drawing/2014/main" id="{F4491C94-9EC7-484D-85B2-8D71E3D81C01}"/>
            </a:ext>
          </a:extLst>
        </xdr:cNvPr>
        <xdr:cNvSpPr/>
      </xdr:nvSpPr>
      <xdr:spPr>
        <a:xfrm>
          <a:off x="0" y="0"/>
          <a:ext cx="1809750" cy="4191000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381000</xdr:colOff>
      <xdr:row>0</xdr:row>
      <xdr:rowOff>139700</xdr:rowOff>
    </xdr:from>
    <xdr:to>
      <xdr:col>1</xdr:col>
      <xdr:colOff>303000</xdr:colOff>
      <xdr:row>4</xdr:row>
      <xdr:rowOff>61700</xdr:rowOff>
    </xdr:to>
    <xdr:sp macro="" textlink="">
      <xdr:nvSpPr>
        <xdr:cNvPr id="67" name="Elipse 66">
          <a:extLst>
            <a:ext uri="{FF2B5EF4-FFF2-40B4-BE49-F238E27FC236}">
              <a16:creationId xmlns:a16="http://schemas.microsoft.com/office/drawing/2014/main" id="{CAEB5ACA-284D-48F4-8334-04E6162C76DE}"/>
            </a:ext>
          </a:extLst>
        </xdr:cNvPr>
        <xdr:cNvSpPr/>
      </xdr:nvSpPr>
      <xdr:spPr>
        <a:xfrm>
          <a:off x="381000" y="139700"/>
          <a:ext cx="684000" cy="684000"/>
        </a:xfrm>
        <a:prstGeom prst="ellipse">
          <a:avLst/>
        </a:prstGeom>
        <a:blipFill>
          <a:blip xmlns:r="http://schemas.openxmlformats.org/officeDocument/2006/relationships" r:embed="rId12"/>
          <a:stretch>
            <a:fillRect/>
          </a:stretch>
        </a:blip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881058</xdr:colOff>
      <xdr:row>0</xdr:row>
      <xdr:rowOff>0</xdr:rowOff>
    </xdr:from>
    <xdr:to>
      <xdr:col>2</xdr:col>
      <xdr:colOff>0</xdr:colOff>
      <xdr:row>22</xdr:row>
      <xdr:rowOff>0</xdr:rowOff>
    </xdr:to>
    <xdr:sp macro="" textlink="">
      <xdr:nvSpPr>
        <xdr:cNvPr id="68" name="Rectángulo 67">
          <a:extLst>
            <a:ext uri="{FF2B5EF4-FFF2-40B4-BE49-F238E27FC236}">
              <a16:creationId xmlns:a16="http://schemas.microsoft.com/office/drawing/2014/main" id="{3431CFDC-67D4-4A6A-A51C-F66A3864A35F}"/>
            </a:ext>
          </a:extLst>
        </xdr:cNvPr>
        <xdr:cNvSpPr/>
      </xdr:nvSpPr>
      <xdr:spPr>
        <a:xfrm flipH="1">
          <a:off x="1643058" y="0"/>
          <a:ext cx="166692" cy="4191000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64729</xdr:colOff>
      <xdr:row>5</xdr:row>
      <xdr:rowOff>25398</xdr:rowOff>
    </xdr:from>
    <xdr:to>
      <xdr:col>1</xdr:col>
      <xdr:colOff>742729</xdr:colOff>
      <xdr:row>7</xdr:row>
      <xdr:rowOff>4398</xdr:rowOff>
    </xdr:to>
    <xdr:grpSp>
      <xdr:nvGrpSpPr>
        <xdr:cNvPr id="69" name="Grupo 6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90D16644-5A11-4D9E-93B7-EC0AAFA4C441}"/>
            </a:ext>
          </a:extLst>
        </xdr:cNvPr>
        <xdr:cNvGrpSpPr/>
      </xdr:nvGrpSpPr>
      <xdr:grpSpPr>
        <a:xfrm>
          <a:off x="64729" y="977898"/>
          <a:ext cx="1440000" cy="360000"/>
          <a:chOff x="114300" y="1388533"/>
          <a:chExt cx="1502833" cy="389467"/>
        </a:xfrm>
        <a:effectLst>
          <a:outerShdw blurRad="50800" dist="50800" dir="1200000" algn="ctr" rotWithShape="0">
            <a:schemeClr val="bg1">
              <a:lumMod val="95000"/>
            </a:schemeClr>
          </a:outerShdw>
        </a:effectLst>
      </xdr:grpSpPr>
      <xdr:sp macro="" textlink="">
        <xdr:nvSpPr>
          <xdr:cNvPr id="70" name="Rectángulo redondeado 5">
            <a:extLst>
              <a:ext uri="{FF2B5EF4-FFF2-40B4-BE49-F238E27FC236}">
                <a16:creationId xmlns:a16="http://schemas.microsoft.com/office/drawing/2014/main" id="{41EE399C-D9D9-4E84-A50A-41217209FFE1}"/>
              </a:ext>
            </a:extLst>
          </xdr:cNvPr>
          <xdr:cNvSpPr/>
        </xdr:nvSpPr>
        <xdr:spPr>
          <a:xfrm>
            <a:off x="114300" y="1388533"/>
            <a:ext cx="1502833" cy="389467"/>
          </a:xfrm>
          <a:prstGeom prst="roundRect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pic>
        <xdr:nvPicPr>
          <xdr:cNvPr id="71" name="Gráfico 70" descr="Casa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BCB9B5B5-8811-48D7-9ED7-AE6E6643AA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203200" y="1393586"/>
            <a:ext cx="338667" cy="345951"/>
          </a:xfrm>
          <a:prstGeom prst="rect">
            <a:avLst/>
          </a:prstGeom>
        </xdr:spPr>
      </xdr:pic>
      <xdr:sp macro="" textlink="">
        <xdr:nvSpPr>
          <xdr:cNvPr id="72" name="CuadroTexto 71">
            <a:extLst>
              <a:ext uri="{FF2B5EF4-FFF2-40B4-BE49-F238E27FC236}">
                <a16:creationId xmlns:a16="http://schemas.microsoft.com/office/drawing/2014/main" id="{DFF76545-8649-4D20-A76E-68DF4CD942D3}"/>
              </a:ext>
            </a:extLst>
          </xdr:cNvPr>
          <xdr:cNvSpPr txBox="1"/>
        </xdr:nvSpPr>
        <xdr:spPr>
          <a:xfrm>
            <a:off x="567267" y="1456267"/>
            <a:ext cx="838200" cy="254000"/>
          </a:xfrm>
          <a:prstGeom prst="rect">
            <a:avLst/>
          </a:prstGeom>
          <a:solidFill>
            <a:schemeClr val="accen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MX" sz="1400" b="1">
                <a:solidFill>
                  <a:schemeClr val="bg1"/>
                </a:solidFill>
              </a:rPr>
              <a:t>Inicio</a:t>
            </a:r>
          </a:p>
        </xdr:txBody>
      </xdr:sp>
    </xdr:grpSp>
    <xdr:clientData/>
  </xdr:twoCellAnchor>
  <xdr:twoCellAnchor>
    <xdr:from>
      <xdr:col>0</xdr:col>
      <xdr:colOff>64729</xdr:colOff>
      <xdr:row>11</xdr:row>
      <xdr:rowOff>0</xdr:rowOff>
    </xdr:from>
    <xdr:to>
      <xdr:col>1</xdr:col>
      <xdr:colOff>742729</xdr:colOff>
      <xdr:row>12</xdr:row>
      <xdr:rowOff>169500</xdr:rowOff>
    </xdr:to>
    <xdr:grpSp>
      <xdr:nvGrpSpPr>
        <xdr:cNvPr id="73" name="Grupo 72">
          <a:extLst>
            <a:ext uri="{FF2B5EF4-FFF2-40B4-BE49-F238E27FC236}">
              <a16:creationId xmlns:a16="http://schemas.microsoft.com/office/drawing/2014/main" id="{ECF9F3A6-42B0-4A91-A211-17AB0CD6E83C}"/>
            </a:ext>
          </a:extLst>
        </xdr:cNvPr>
        <xdr:cNvGrpSpPr/>
      </xdr:nvGrpSpPr>
      <xdr:grpSpPr>
        <a:xfrm>
          <a:off x="64729" y="2095500"/>
          <a:ext cx="1440000" cy="360000"/>
          <a:chOff x="114300" y="1388533"/>
          <a:chExt cx="1502833" cy="389467"/>
        </a:xfrm>
      </xdr:grpSpPr>
      <xdr:sp macro="" textlink="">
        <xdr:nvSpPr>
          <xdr:cNvPr id="74" name="Rectángulo redondeado 15">
            <a:extLst>
              <a:ext uri="{FF2B5EF4-FFF2-40B4-BE49-F238E27FC236}">
                <a16:creationId xmlns:a16="http://schemas.microsoft.com/office/drawing/2014/main" id="{60F1FD13-3ACD-4924-ACB0-DB3DD017272B}"/>
              </a:ext>
            </a:extLst>
          </xdr:cNvPr>
          <xdr:cNvSpPr/>
        </xdr:nvSpPr>
        <xdr:spPr>
          <a:xfrm>
            <a:off x="114300" y="1388533"/>
            <a:ext cx="1502833" cy="389467"/>
          </a:xfrm>
          <a:prstGeom prst="roundRect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sp macro="" textlink="">
        <xdr:nvSpPr>
          <xdr:cNvPr id="75" name="CuadroTexto 74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A05071AB-8BF1-49CB-94B5-3C54010C8533}"/>
              </a:ext>
            </a:extLst>
          </xdr:cNvPr>
          <xdr:cNvSpPr txBox="1"/>
        </xdr:nvSpPr>
        <xdr:spPr>
          <a:xfrm>
            <a:off x="529991" y="1456267"/>
            <a:ext cx="1082403" cy="241406"/>
          </a:xfrm>
          <a:prstGeom prst="rect">
            <a:avLst/>
          </a:prstGeom>
          <a:solidFill>
            <a:schemeClr val="accen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MX" sz="1000" b="0" i="0" baseline="0">
                <a:solidFill>
                  <a:schemeClr val="bg1"/>
                </a:solidFill>
              </a:rPr>
              <a:t>T. Emprendedor</a:t>
            </a:r>
          </a:p>
        </xdr:txBody>
      </xdr:sp>
    </xdr:grpSp>
    <xdr:clientData/>
  </xdr:twoCellAnchor>
  <xdr:twoCellAnchor>
    <xdr:from>
      <xdr:col>0</xdr:col>
      <xdr:colOff>64729</xdr:colOff>
      <xdr:row>8</xdr:row>
      <xdr:rowOff>137</xdr:rowOff>
    </xdr:from>
    <xdr:to>
      <xdr:col>1</xdr:col>
      <xdr:colOff>742729</xdr:colOff>
      <xdr:row>9</xdr:row>
      <xdr:rowOff>169637</xdr:rowOff>
    </xdr:to>
    <xdr:grpSp>
      <xdr:nvGrpSpPr>
        <xdr:cNvPr id="76" name="Grupo 75">
          <a:extLst>
            <a:ext uri="{FF2B5EF4-FFF2-40B4-BE49-F238E27FC236}">
              <a16:creationId xmlns:a16="http://schemas.microsoft.com/office/drawing/2014/main" id="{56A7A5DA-B68B-4F33-9954-536A87631B28}"/>
            </a:ext>
          </a:extLst>
        </xdr:cNvPr>
        <xdr:cNvGrpSpPr/>
      </xdr:nvGrpSpPr>
      <xdr:grpSpPr>
        <a:xfrm>
          <a:off x="64729" y="1524137"/>
          <a:ext cx="1440000" cy="360000"/>
          <a:chOff x="114300" y="1388533"/>
          <a:chExt cx="1502833" cy="389467"/>
        </a:xfrm>
      </xdr:grpSpPr>
      <xdr:sp macro="" textlink="">
        <xdr:nvSpPr>
          <xdr:cNvPr id="77" name="Rectángulo redondeado 11">
            <a:extLst>
              <a:ext uri="{FF2B5EF4-FFF2-40B4-BE49-F238E27FC236}">
                <a16:creationId xmlns:a16="http://schemas.microsoft.com/office/drawing/2014/main" id="{86082A46-13BD-4655-AA79-FE8B3419C2BD}"/>
              </a:ext>
            </a:extLst>
          </xdr:cNvPr>
          <xdr:cNvSpPr/>
        </xdr:nvSpPr>
        <xdr:spPr>
          <a:xfrm>
            <a:off x="114300" y="1388533"/>
            <a:ext cx="1502833" cy="389467"/>
          </a:xfrm>
          <a:prstGeom prst="roundRect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sp macro="" textlink="">
        <xdr:nvSpPr>
          <xdr:cNvPr id="78" name="CuadroTexto 77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C7D479C-5E52-4EBA-BDBB-5D6991BF6A18}"/>
              </a:ext>
            </a:extLst>
          </xdr:cNvPr>
          <xdr:cNvSpPr txBox="1"/>
        </xdr:nvSpPr>
        <xdr:spPr>
          <a:xfrm>
            <a:off x="567267" y="1456267"/>
            <a:ext cx="838200" cy="254000"/>
          </a:xfrm>
          <a:prstGeom prst="rect">
            <a:avLst/>
          </a:prstGeom>
          <a:solidFill>
            <a:schemeClr val="accen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MX" sz="1000" b="0" i="0">
                <a:solidFill>
                  <a:schemeClr val="bg1"/>
                </a:solidFill>
              </a:rPr>
              <a:t>T.</a:t>
            </a:r>
            <a:r>
              <a:rPr lang="es-MX" sz="1000" b="0" i="0" baseline="0">
                <a:solidFill>
                  <a:schemeClr val="bg1"/>
                </a:solidFill>
              </a:rPr>
              <a:t>Básico</a:t>
            </a:r>
          </a:p>
        </xdr:txBody>
      </xdr:sp>
    </xdr:grpSp>
    <xdr:clientData/>
  </xdr:twoCellAnchor>
  <xdr:twoCellAnchor>
    <xdr:from>
      <xdr:col>0</xdr:col>
      <xdr:colOff>171450</xdr:colOff>
      <xdr:row>8</xdr:row>
      <xdr:rowOff>47625</xdr:rowOff>
    </xdr:from>
    <xdr:to>
      <xdr:col>0</xdr:col>
      <xdr:colOff>531450</xdr:colOff>
      <xdr:row>9</xdr:row>
      <xdr:rowOff>154677</xdr:rowOff>
    </xdr:to>
    <xdr:pic>
      <xdr:nvPicPr>
        <xdr:cNvPr id="79" name="Gráfico 78" descr="Usuari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8615C4A0-3F86-42DA-962B-A6220A905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71450" y="1571625"/>
          <a:ext cx="360000" cy="297552"/>
        </a:xfrm>
        <a:prstGeom prst="rect">
          <a:avLst/>
        </a:prstGeom>
      </xdr:spPr>
    </xdr:pic>
    <xdr:clientData/>
  </xdr:twoCellAnchor>
  <xdr:twoCellAnchor>
    <xdr:from>
      <xdr:col>0</xdr:col>
      <xdr:colOff>64729</xdr:colOff>
      <xdr:row>16</xdr:row>
      <xdr:rowOff>181898</xdr:rowOff>
    </xdr:from>
    <xdr:to>
      <xdr:col>1</xdr:col>
      <xdr:colOff>742729</xdr:colOff>
      <xdr:row>18</xdr:row>
      <xdr:rowOff>160898</xdr:rowOff>
    </xdr:to>
    <xdr:grpSp>
      <xdr:nvGrpSpPr>
        <xdr:cNvPr id="80" name="Grupo 79">
          <a:extLst>
            <a:ext uri="{FF2B5EF4-FFF2-40B4-BE49-F238E27FC236}">
              <a16:creationId xmlns:a16="http://schemas.microsoft.com/office/drawing/2014/main" id="{4F07AB4F-7B45-42D4-99BC-139705B848CF}"/>
            </a:ext>
          </a:extLst>
        </xdr:cNvPr>
        <xdr:cNvGrpSpPr/>
      </xdr:nvGrpSpPr>
      <xdr:grpSpPr>
        <a:xfrm>
          <a:off x="64729" y="3229898"/>
          <a:ext cx="1440000" cy="360000"/>
          <a:chOff x="73742" y="3229898"/>
          <a:chExt cx="1447800" cy="381000"/>
        </a:xfrm>
      </xdr:grpSpPr>
      <xdr:sp macro="" textlink="">
        <xdr:nvSpPr>
          <xdr:cNvPr id="81" name="Rectángulo redondeado 29">
            <a:extLst>
              <a:ext uri="{FF2B5EF4-FFF2-40B4-BE49-F238E27FC236}">
                <a16:creationId xmlns:a16="http://schemas.microsoft.com/office/drawing/2014/main" id="{39670421-63F1-4318-B134-F0E444E03CFA}"/>
              </a:ext>
            </a:extLst>
          </xdr:cNvPr>
          <xdr:cNvSpPr/>
        </xdr:nvSpPr>
        <xdr:spPr>
          <a:xfrm>
            <a:off x="73742" y="3229898"/>
            <a:ext cx="1447800" cy="381000"/>
          </a:xfrm>
          <a:prstGeom prst="roundRect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sp macro="" textlink="">
        <xdr:nvSpPr>
          <xdr:cNvPr id="82" name="CuadroTexto 81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048177FE-E63D-4605-AFC0-44BCFB203C62}"/>
              </a:ext>
            </a:extLst>
          </xdr:cNvPr>
          <xdr:cNvSpPr txBox="1"/>
        </xdr:nvSpPr>
        <xdr:spPr>
          <a:xfrm>
            <a:off x="541980" y="3293488"/>
            <a:ext cx="798861" cy="249725"/>
          </a:xfrm>
          <a:prstGeom prst="rect">
            <a:avLst/>
          </a:prstGeom>
          <a:solidFill>
            <a:schemeClr val="accen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MX" sz="1000" b="0" i="0" baseline="0">
                <a:solidFill>
                  <a:schemeClr val="bg1"/>
                </a:solidFill>
              </a:rPr>
              <a:t>Modelos</a:t>
            </a:r>
          </a:p>
        </xdr:txBody>
      </xdr:sp>
      <xdr:pic>
        <xdr:nvPicPr>
          <xdr:cNvPr id="83" name="Gráfico 82" descr="Smartphone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01C6D55B-3E3C-4013-9E7D-460F01E71B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2"/>
              </a:ext>
            </a:extLst>
          </a:blip>
          <a:stretch>
            <a:fillRect/>
          </a:stretch>
        </xdr:blipFill>
        <xdr:spPr>
          <a:xfrm>
            <a:off x="224095" y="3267999"/>
            <a:ext cx="286773" cy="28267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64729</xdr:colOff>
      <xdr:row>14</xdr:row>
      <xdr:rowOff>2868</xdr:rowOff>
    </xdr:from>
    <xdr:to>
      <xdr:col>1</xdr:col>
      <xdr:colOff>742729</xdr:colOff>
      <xdr:row>15</xdr:row>
      <xdr:rowOff>172368</xdr:rowOff>
    </xdr:to>
    <xdr:grpSp>
      <xdr:nvGrpSpPr>
        <xdr:cNvPr id="84" name="Grupo 8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9475A9EB-A4A8-4965-980C-C541C6D089FD}"/>
            </a:ext>
          </a:extLst>
        </xdr:cNvPr>
        <xdr:cNvGrpSpPr/>
      </xdr:nvGrpSpPr>
      <xdr:grpSpPr>
        <a:xfrm>
          <a:off x="64729" y="2669868"/>
          <a:ext cx="1440000" cy="360000"/>
          <a:chOff x="64729" y="2669868"/>
          <a:chExt cx="1457325" cy="381000"/>
        </a:xfrm>
      </xdr:grpSpPr>
      <xdr:sp macro="" textlink="">
        <xdr:nvSpPr>
          <xdr:cNvPr id="85" name="Rectángulo redondeado 24">
            <a:extLst>
              <a:ext uri="{FF2B5EF4-FFF2-40B4-BE49-F238E27FC236}">
                <a16:creationId xmlns:a16="http://schemas.microsoft.com/office/drawing/2014/main" id="{52BD98D0-6A84-49A4-8509-1098DCBBC5A5}"/>
              </a:ext>
            </a:extLst>
          </xdr:cNvPr>
          <xdr:cNvSpPr/>
        </xdr:nvSpPr>
        <xdr:spPr>
          <a:xfrm>
            <a:off x="64729" y="2669868"/>
            <a:ext cx="1457325" cy="381000"/>
          </a:xfrm>
          <a:prstGeom prst="roundRect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sp macro="" textlink="">
        <xdr:nvSpPr>
          <xdr:cNvPr id="86" name="CuadroTexto 85">
            <a:hlinkClick xmlns:r="http://schemas.openxmlformats.org/officeDocument/2006/relationships" r:id="rId23"/>
            <a:extLst>
              <a:ext uri="{FF2B5EF4-FFF2-40B4-BE49-F238E27FC236}">
                <a16:creationId xmlns:a16="http://schemas.microsoft.com/office/drawing/2014/main" id="{4C596DC3-0F7D-4A32-B701-DFB753C39B55}"/>
              </a:ext>
            </a:extLst>
          </xdr:cNvPr>
          <xdr:cNvSpPr txBox="1"/>
        </xdr:nvSpPr>
        <xdr:spPr>
          <a:xfrm>
            <a:off x="532967" y="2733458"/>
            <a:ext cx="798861" cy="249725"/>
          </a:xfrm>
          <a:prstGeom prst="rect">
            <a:avLst/>
          </a:prstGeom>
          <a:solidFill>
            <a:schemeClr val="accen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MX" sz="1000" b="0" i="0" baseline="0">
                <a:solidFill>
                  <a:schemeClr val="bg1"/>
                </a:solidFill>
              </a:rPr>
              <a:t>T. Full</a:t>
            </a:r>
          </a:p>
        </xdr:txBody>
      </xdr:sp>
      <xdr:pic>
        <xdr:nvPicPr>
          <xdr:cNvPr id="87" name="Gráfico 86" descr="Base de datos">
            <a:extLst>
              <a:ext uri="{FF2B5EF4-FFF2-40B4-BE49-F238E27FC236}">
                <a16:creationId xmlns:a16="http://schemas.microsoft.com/office/drawing/2014/main" id="{3FBCF546-4605-40A3-BAD0-C31096B08C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5"/>
              </a:ext>
            </a:extLst>
          </a:blip>
          <a:stretch>
            <a:fillRect/>
          </a:stretch>
        </xdr:blipFill>
        <xdr:spPr>
          <a:xfrm>
            <a:off x="174113" y="2677242"/>
            <a:ext cx="348224" cy="344128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159977</xdr:colOff>
      <xdr:row>11</xdr:row>
      <xdr:rowOff>10240</xdr:rowOff>
    </xdr:from>
    <xdr:to>
      <xdr:col>0</xdr:col>
      <xdr:colOff>518446</xdr:colOff>
      <xdr:row>12</xdr:row>
      <xdr:rowOff>174112</xdr:rowOff>
    </xdr:to>
    <xdr:pic>
      <xdr:nvPicPr>
        <xdr:cNvPr id="88" name="Gráfico 87" descr="Tienda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2838FEF1-81FA-4845-A9DC-D62F228B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7"/>
            </a:ext>
          </a:extLst>
        </a:blip>
        <a:stretch>
          <a:fillRect/>
        </a:stretch>
      </xdr:blipFill>
      <xdr:spPr>
        <a:xfrm>
          <a:off x="159977" y="2105740"/>
          <a:ext cx="358469" cy="35437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A38E462-CDED-42D8-96A8-3FE0F52C2139}" name="Tabla13" displayName="Tabla13" ref="D13:Q23" totalsRowShown="0" headerRowDxfId="74" dataDxfId="73" tableBorderDxfId="72">
  <autoFilter ref="D13:Q23" xr:uid="{B17F118E-4959-48B4-A380-7809B709A102}"/>
  <tableColumns count="14">
    <tableColumn id="2" xr3:uid="{74578B41-84C8-4028-9100-5D9EE7148167}" name="Nombre" dataDxfId="71"/>
    <tableColumn id="3" xr3:uid="{E36FDC30-5AA4-45A8-B0D6-7E7EA45D6EA0}" name="Apellidos" dataDxfId="70"/>
    <tableColumn id="4" xr3:uid="{9DEAB88C-B48C-443C-9A73-39CC28DD4322}" name="Puesto o Cargo" dataDxfId="69"/>
    <tableColumn id="5" xr3:uid="{2DE7B248-A593-4A66-9AEC-833D130561DB}" name="Empresa" dataDxfId="68"/>
    <tableColumn id="6" xr3:uid="{45E38139-EF72-4D47-887F-5280D2683252}" name="Teléfono / Celular" dataDxfId="67"/>
    <tableColumn id="7" xr3:uid="{986D653D-1239-47B7-BD35-FE3E5D221C90}" name="WhatsApp" dataDxfId="66"/>
    <tableColumn id="8" xr3:uid="{8478D456-09C5-4002-BDB8-A3928EEF5497}" name="Dirección" dataDxfId="65" dataCellStyle="Hipervínculo"/>
    <tableColumn id="9" xr3:uid="{4EE0CDF0-AD1E-498A-AFB2-A78872947AA0}" name="Correo electrónico" dataDxfId="64"/>
    <tableColumn id="10" xr3:uid="{5D1E2900-0B44-47A3-BEC1-032EB4F9C16E}" name="URL Página Web" dataDxfId="63" dataCellStyle="Hipervínculo"/>
    <tableColumn id="11" xr3:uid="{BCEF73F0-545B-4510-8DD2-B7C725B0B87C}" name="Modelo" dataDxfId="62" dataCellStyle="Hipervínculo"/>
    <tableColumn id="1" xr3:uid="{D0DE4F7B-3259-407E-A848-C018F74CAABB}" name="Tarjeta NFC" dataDxfId="61" dataCellStyle="Hipervínculo"/>
    <tableColumn id="26" xr3:uid="{93E52618-1A58-48BC-AFB3-2103FE715013}" name="Columna1" dataDxfId="60">
      <calculatedColumnFormula>IF(ISBLANK(D14),0,60)+(IF(N14="Tag Adhesivo",$Q$4,0)+IF(N14="Tag llavero",$Q$5,0)+IF(N14="Tarjeta Estandar",$Q$6,0)+IF(N14="Tarjeta con logo",$Q$7,0)+IF(N14="Tarjeta fotocheck",$Q$8,0))</calculatedColumnFormula>
    </tableColumn>
    <tableColumn id="27" xr3:uid="{4B77A891-895F-4BF1-8176-F03552394F0D}" name="Columna2" dataDxfId="59"/>
    <tableColumn id="28" xr3:uid="{86F2E62F-74F7-483E-9064-3603CCBD8A54}" name="Columna3" dataDxfId="58"/>
  </tableColumns>
  <tableStyleInfo name="TableStyleDark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E36BC4C-C34C-4883-AE81-C8699749B535}" name="Tabla14" displayName="Tabla14" ref="D13:X23" totalsRowShown="0" headerRowDxfId="57" dataDxfId="56" tableBorderDxfId="55">
  <autoFilter ref="D13:X23" xr:uid="{B17F118E-4959-48B4-A380-7809B709A102}"/>
  <tableColumns count="21">
    <tableColumn id="2" xr3:uid="{2DAE048C-C01C-4936-B9C1-8BF0CF32E83D}" name="Nombre" dataDxfId="54"/>
    <tableColumn id="3" xr3:uid="{B142AC9C-D665-4FFD-BC20-A8B950B01EA2}" name="Apellidos" dataDxfId="53"/>
    <tableColumn id="4" xr3:uid="{05655F77-8CF7-4BA9-8C29-3D394E14D709}" name="Puesto o Cargo" dataDxfId="52"/>
    <tableColumn id="5" xr3:uid="{D2A29E65-9EE9-4566-BF84-C53452E0ADF2}" name="Empresa" dataDxfId="51"/>
    <tableColumn id="6" xr3:uid="{35CBA8DA-77C0-4693-9AD8-A12F5AB1240E}" name="Teléfono / Celular" dataDxfId="50"/>
    <tableColumn id="7" xr3:uid="{9127B1E3-E047-41AD-8A27-5816FC5003BE}" name="WhatsApp" dataDxfId="49"/>
    <tableColumn id="8" xr3:uid="{A7E4A9F3-6EB4-45B7-A8DD-FBB3AEC92395}" name="Dirección" dataDxfId="48" dataCellStyle="Hipervínculo"/>
    <tableColumn id="9" xr3:uid="{1C4474A5-A85F-4A6D-9139-16561A835100}" name="Correo electrónico" dataDxfId="47"/>
    <tableColumn id="10" xr3:uid="{E1926AD0-6284-49A7-AD62-388F16921316}" name="URL Página Web" dataDxfId="46" dataCellStyle="Hipervínculo"/>
    <tableColumn id="11" xr3:uid="{8B4AA061-F446-461D-98F2-7A02709E5E11}" name="URL de Facebook" dataDxfId="45" dataCellStyle="Hipervínculo"/>
    <tableColumn id="12" xr3:uid="{F35C5958-646B-47BC-A4DB-F21826DCECF5}" name="URL de Instagram" dataDxfId="44" dataCellStyle="Hipervínculo"/>
    <tableColumn id="13" xr3:uid="{B81A28D1-D3D2-4AC1-838E-2547383034A1}" name="URL de LinkedIn" dataDxfId="43"/>
    <tableColumn id="14" xr3:uid="{576A154A-D457-4027-BEDF-F0C47E2C3E9E}" name="URL de TikTok" dataDxfId="42"/>
    <tableColumn id="15" xr3:uid="{0907EF61-5EBE-4C04-8EF7-F827F27FAB66}" name="URL de Twitter" dataDxfId="41"/>
    <tableColumn id="16" xr3:uid="{BE0676C3-E7E0-4254-B031-375B559BEBD7}" name="Otros enlaces" dataDxfId="40"/>
    <tableColumn id="17" xr3:uid="{C190B0D1-47ED-4442-8D3D-1F76544ADC06}" name="Guardar Contacto" dataDxfId="39"/>
    <tableColumn id="19" xr3:uid="{D4CBBE8B-C879-4A2B-9458-9E70F74A2548}" name="Modelo" dataDxfId="38"/>
    <tableColumn id="18" xr3:uid="{4A92DA2F-747B-44ED-88C9-46F1ACBD79DB}" name="Tarjeta NFC" dataDxfId="37"/>
    <tableColumn id="26" xr3:uid="{99705158-9063-425D-8A78-D477552CD5F0}" name="Columna1" dataDxfId="36">
      <calculatedColumnFormula>IF(ISBLANK(D14),0,100)+(IF(U14="Tag Adhesivo",$X$4,0)+IF(U14="Tag llavero",$X$5,0)+IF(U14="Tarjeta Estandar",$X$6,0)+IF(U14="Tarjeta con logo",$X$7,0)+IF(U14="Tarjeta fotocheck",$X$8,0))</calculatedColumnFormula>
    </tableColumn>
    <tableColumn id="27" xr3:uid="{E54D12C2-6021-4662-A7AF-772ADDE24E98}" name="Columna2" dataDxfId="35"/>
    <tableColumn id="28" xr3:uid="{0DD7A94F-F0E9-4D85-85CE-E914ECE4D1E4}" name="Columna3" dataDxfId="34"/>
  </tableColumns>
  <tableStyleInfo name="TableStyleDark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17F118E-4959-48B4-A380-7809B709A102}" name="Tabla1" displayName="Tabla1" ref="D13:AH23" totalsRowShown="0" headerRowDxfId="33" dataDxfId="32" tableBorderDxfId="31">
  <autoFilter ref="D13:AH23" xr:uid="{B17F118E-4959-48B4-A380-7809B709A102}"/>
  <tableColumns count="31">
    <tableColumn id="2" xr3:uid="{96A7661B-4C97-44ED-8272-C9AE193D7B75}" name="Nombre" dataDxfId="30"/>
    <tableColumn id="3" xr3:uid="{528364EB-3CCE-44EC-B134-44001F4508E4}" name="Apellidos" dataDxfId="29"/>
    <tableColumn id="4" xr3:uid="{65567081-4F43-4B2F-BC2F-755921CA3CFF}" name="Puesto o Cargo" dataDxfId="28"/>
    <tableColumn id="5" xr3:uid="{345FA3A6-4819-42A6-8700-B68B09C6D153}" name="Empresa" dataDxfId="27"/>
    <tableColumn id="6" xr3:uid="{B3B2C9BF-5BB6-4835-B242-7998A25EA386}" name="Teléfono / Celular" dataDxfId="26"/>
    <tableColumn id="7" xr3:uid="{BB041A17-932A-42A4-88B9-E8C9A35C52D3}" name="WhatsApp" dataDxfId="25"/>
    <tableColumn id="8" xr3:uid="{41CCD868-4033-4180-975E-77FFA38A838A}" name="Dirección" dataDxfId="24" dataCellStyle="Hipervínculo"/>
    <tableColumn id="9" xr3:uid="{1E660020-D047-4F5D-973F-95DBD7FD11DD}" name="Correo electrónico" dataDxfId="23"/>
    <tableColumn id="10" xr3:uid="{590FD72D-CD42-4BC9-9670-09775D82F03D}" name="URL Página Web" dataDxfId="22" dataCellStyle="Hipervínculo"/>
    <tableColumn id="11" xr3:uid="{E9F2C818-D776-45B4-863C-B89E99521177}" name="URL de Facebook" dataDxfId="21" dataCellStyle="Hipervínculo"/>
    <tableColumn id="12" xr3:uid="{8B839053-D557-40DE-A8F2-2ACD306CC9F8}" name="URL de Instagram" dataDxfId="20" dataCellStyle="Hipervínculo"/>
    <tableColumn id="13" xr3:uid="{24456893-2263-41AE-A62E-B46DE60BA659}" name="URL de LinkedIn" dataDxfId="19"/>
    <tableColumn id="14" xr3:uid="{48226ED4-56BD-4EFE-995F-82BBCA3D3499}" name="URL de TikTok" dataDxfId="18"/>
    <tableColumn id="15" xr3:uid="{C8B90A91-C415-4C34-A536-3F017CD7A5C2}" name="URL de Twitter" dataDxfId="17"/>
    <tableColumn id="16" xr3:uid="{09A6D024-6F72-4526-9FB5-A09DD615D763}" name="Otros enlaces" dataDxfId="16"/>
    <tableColumn id="17" xr3:uid="{95C9DBC9-7B22-424D-A5CD-FA6A940A244F}" name="Guardar Contacto" dataDxfId="15"/>
    <tableColumn id="18" xr3:uid="{2AE84D30-3F36-4FA0-8932-C7A2EEFC38D6}" name="Google Maps (PE)" dataDxfId="14"/>
    <tableColumn id="19" xr3:uid="{17E46A0D-9F59-4B8F-BB33-8ACE4672C73C}" name="Nuestros Servicios" dataDxfId="13"/>
    <tableColumn id="20" xr3:uid="{A6392241-0022-4216-942E-360C09298734}" name="Horario de Trabajo" dataDxfId="12"/>
    <tableColumn id="21" xr3:uid="{21BEE1E0-4FDF-4BC2-AAB6-2DC09F6EDE51}" name="Nosotros / Quienes Somos" dataDxfId="11"/>
    <tableColumn id="22" xr3:uid="{E262AC8C-ABB8-4F2F-A6A1-DF5D0154EB9C}" name="URL Video de Yotube" dataDxfId="10"/>
    <tableColumn id="23" xr3:uid="{364BD725-A6E4-4783-BE49-EAEB1A6C515B}" name="Botón descarga archivo PDF" dataDxfId="9"/>
    <tableColumn id="24" xr3:uid="{25C42CBE-9636-44CC-B3FE-FFFFA312470B}" name="Galería de Imágenes" dataDxfId="8"/>
    <tableColumn id="25" xr3:uid="{F52A657C-E14B-4236-B156-3044BF003D27}" name="Cambio Idioma ESP-ENG" dataDxfId="7"/>
    <tableColumn id="26" xr3:uid="{15B1A6CB-4E80-4811-B088-59A70C61F752}" name="Columna1" dataDxfId="6">
      <calculatedColumnFormula>IF(ISBLANK(D14),0,(IF(ISBLANK(T14),0,$T$12)+IF(ISBLANK(U14),0,$U$12)+IF(ISBLANK(V14),0,$V$12)+IF(ISBLANK(W14),0,$W$12)+IF(ISBLANK(X14),0,$X$12)+IF(Y14="SI",$Y$12,0)+IF(Z14="SI",$Z$12,0)+IF(AA14="SI",$AA$12,0)+100))</calculatedColumnFormula>
    </tableColumn>
    <tableColumn id="27" xr3:uid="{947F28D7-DB6C-4ED6-BBEB-3014D86177C7}" name="Columna2" dataDxfId="5">
      <calculatedColumnFormula>IF(ISBLANK(D14),0,150)+(IF(AF14="Tag Adhesivo",$AD$4,0)+IF(AF14="Tag llavero",$AD$5,0)+IF(AF14="Tarjeta Estandar",$AD$6,0)+IF(AF14="Tarjeta con logo",$AD$7,0)+IF(AF14="Tarjeta fotocheck",$AD$8,0))</calculatedColumnFormula>
    </tableColumn>
    <tableColumn id="28" xr3:uid="{BD9760CF-91FA-4989-A706-9F573CE0D918}" name="Columna3" dataDxfId="4"/>
    <tableColumn id="29" xr3:uid="{44802BBF-421E-4804-B2FD-967B04B6C50A}" name="Modelo" dataDxfId="3"/>
    <tableColumn id="30" xr3:uid="{84DC21DE-185D-4C47-868C-5AF869A68590}" name="Tarjeta NFC" dataDxfId="2"/>
    <tableColumn id="31" xr3:uid="{2FF3B0CB-44BB-4E81-B450-B4635D09F356}" name="SEO" dataDxfId="1"/>
    <tableColumn id="1" xr3:uid="{5386856F-5E71-4FB9-8715-D737362B9E06}" name="Busqueda" dataDxfId="0"/>
  </tableColumns>
  <tableStyleInfo name="TableStyleDark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90EF6-A391-F64B-82CC-734AEE1F5E93}">
  <sheetPr codeName="Hoja3"/>
  <dimension ref="D1:J28"/>
  <sheetViews>
    <sheetView showGridLines="0" showRowColHeaders="0" tabSelected="1" zoomScale="80" zoomScaleNormal="80" workbookViewId="0"/>
  </sheetViews>
  <sheetFormatPr baseColWidth="10" defaultRowHeight="15" x14ac:dyDescent="0.25"/>
  <cols>
    <col min="2" max="2" width="15.7109375" customWidth="1"/>
    <col min="3" max="3" width="6.5703125" customWidth="1"/>
    <col min="4" max="4" width="24.42578125" customWidth="1"/>
    <col min="5" max="5" width="19.42578125" customWidth="1"/>
  </cols>
  <sheetData>
    <row r="1" spans="4:10" ht="15" customHeight="1" x14ac:dyDescent="0.25"/>
    <row r="2" spans="4:10" ht="15" customHeight="1" x14ac:dyDescent="0.25"/>
    <row r="3" spans="4:10" ht="15" customHeight="1" x14ac:dyDescent="0.25">
      <c r="D3" s="46"/>
      <c r="E3" s="46"/>
      <c r="F3" s="46"/>
      <c r="G3" s="46"/>
      <c r="H3" s="46"/>
      <c r="I3" s="46"/>
      <c r="J3" s="46"/>
    </row>
    <row r="4" spans="4:10" ht="15" customHeight="1" x14ac:dyDescent="0.25">
      <c r="D4" s="46"/>
      <c r="E4" s="46"/>
      <c r="F4" s="46"/>
      <c r="G4" s="46"/>
      <c r="H4" s="46"/>
      <c r="I4" s="46"/>
      <c r="J4" s="46"/>
    </row>
    <row r="5" spans="4:10" ht="15" customHeight="1" x14ac:dyDescent="0.25">
      <c r="D5" s="1"/>
      <c r="E5" s="1"/>
      <c r="F5" s="1"/>
      <c r="G5" s="1"/>
    </row>
    <row r="6" spans="4:10" ht="15" customHeight="1" x14ac:dyDescent="0.25"/>
    <row r="7" spans="4:10" ht="15" customHeight="1" x14ac:dyDescent="0.25">
      <c r="D7" s="42" t="s">
        <v>52</v>
      </c>
      <c r="E7" s="9"/>
      <c r="F7" s="9"/>
      <c r="G7" s="9"/>
    </row>
    <row r="8" spans="4:10" ht="15" customHeight="1" x14ac:dyDescent="0.25">
      <c r="D8" s="42" t="s">
        <v>53</v>
      </c>
      <c r="E8" s="10"/>
      <c r="F8" s="10"/>
      <c r="G8" s="10"/>
      <c r="H8" s="10"/>
    </row>
    <row r="9" spans="4:10" ht="15" customHeight="1" x14ac:dyDescent="0.25">
      <c r="D9" s="42" t="s">
        <v>54</v>
      </c>
      <c r="E9" s="10"/>
      <c r="F9" s="10"/>
      <c r="G9" s="10"/>
      <c r="H9" s="10"/>
    </row>
    <row r="10" spans="4:10" ht="15" customHeight="1" x14ac:dyDescent="0.25">
      <c r="D10" s="42" t="s">
        <v>55</v>
      </c>
      <c r="E10" s="3"/>
      <c r="F10" s="3"/>
      <c r="G10" s="3"/>
      <c r="H10" s="3"/>
    </row>
    <row r="11" spans="4:10" ht="15" customHeight="1" x14ac:dyDescent="0.25">
      <c r="D11" s="3" t="s">
        <v>0</v>
      </c>
      <c r="E11" s="3"/>
      <c r="F11" s="3"/>
      <c r="G11" s="3"/>
      <c r="H11" s="3"/>
    </row>
    <row r="12" spans="4:10" ht="15" customHeight="1" x14ac:dyDescent="0.25"/>
    <row r="13" spans="4:10" ht="15" customHeight="1" x14ac:dyDescent="0.25">
      <c r="D13" s="3"/>
      <c r="E13" s="45" t="s">
        <v>57</v>
      </c>
      <c r="F13" s="3"/>
      <c r="G13" s="3"/>
      <c r="H13" s="3"/>
    </row>
    <row r="14" spans="4:10" ht="15" customHeight="1" x14ac:dyDescent="0.25">
      <c r="D14" s="11" t="s">
        <v>43</v>
      </c>
      <c r="E14" s="5"/>
      <c r="F14" s="44"/>
      <c r="G14" s="43"/>
      <c r="H14" s="2"/>
    </row>
    <row r="15" spans="4:10" ht="15" customHeight="1" x14ac:dyDescent="0.25">
      <c r="D15" s="11" t="s">
        <v>44</v>
      </c>
      <c r="E15" s="5"/>
      <c r="F15" s="4"/>
      <c r="G15" s="4"/>
      <c r="H15" s="4"/>
    </row>
    <row r="16" spans="4:10" ht="15" customHeight="1" x14ac:dyDescent="0.25">
      <c r="D16" s="11" t="s">
        <v>45</v>
      </c>
      <c r="E16" s="5"/>
      <c r="F16" s="4"/>
      <c r="G16" s="4"/>
      <c r="H16" s="4"/>
    </row>
    <row r="17" spans="4:8" ht="15" customHeight="1" x14ac:dyDescent="0.25">
      <c r="D17" s="4"/>
      <c r="E17" s="6"/>
      <c r="F17" s="4"/>
      <c r="G17" s="4"/>
      <c r="H17" s="4"/>
    </row>
    <row r="18" spans="4:8" ht="15" customHeight="1" x14ac:dyDescent="0.25">
      <c r="D18" s="3" t="s">
        <v>56</v>
      </c>
      <c r="E18" s="7"/>
      <c r="F18" s="1"/>
      <c r="G18" s="4"/>
      <c r="H18" s="7"/>
    </row>
    <row r="19" spans="4:8" ht="15" customHeight="1" x14ac:dyDescent="0.25"/>
    <row r="20" spans="4:8" ht="15" customHeight="1" x14ac:dyDescent="0.25">
      <c r="D20" s="9" t="s">
        <v>32</v>
      </c>
      <c r="E20" s="1"/>
      <c r="F20" s="7"/>
      <c r="G20" s="1"/>
    </row>
    <row r="21" spans="4:8" ht="15" customHeight="1" x14ac:dyDescent="0.25"/>
    <row r="22" spans="4:8" ht="15" customHeight="1" x14ac:dyDescent="0.25"/>
    <row r="23" spans="4:8" ht="15" customHeight="1" x14ac:dyDescent="0.25"/>
    <row r="24" spans="4:8" ht="15" customHeight="1" x14ac:dyDescent="0.25"/>
    <row r="25" spans="4:8" ht="15" customHeight="1" x14ac:dyDescent="0.25"/>
    <row r="26" spans="4:8" ht="15" customHeight="1" x14ac:dyDescent="0.25"/>
    <row r="27" spans="4:8" ht="15" customHeight="1" x14ac:dyDescent="0.25"/>
    <row r="28" spans="4:8" ht="15" customHeight="1" x14ac:dyDescent="0.25"/>
  </sheetData>
  <mergeCells count="1">
    <mergeCell ref="D3:J4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17261-C107-4A40-B2BE-2BCC785F3938}">
  <sheetPr codeName="Hoja5"/>
  <dimension ref="D1:R35"/>
  <sheetViews>
    <sheetView showGridLines="0" showRowColHeaders="0" zoomScale="80" zoomScaleNormal="80" workbookViewId="0"/>
  </sheetViews>
  <sheetFormatPr baseColWidth="10" defaultRowHeight="15" x14ac:dyDescent="0.25"/>
  <cols>
    <col min="2" max="2" width="15.7109375" customWidth="1"/>
    <col min="3" max="3" width="3" customWidth="1"/>
    <col min="4" max="4" width="19.140625" style="18" customWidth="1"/>
    <col min="5" max="5" width="23.5703125" style="18" customWidth="1"/>
    <col min="6" max="6" width="21.7109375" style="18" customWidth="1"/>
    <col min="7" max="7" width="32" style="18" customWidth="1"/>
    <col min="8" max="8" width="19.5703125" style="18" customWidth="1"/>
    <col min="9" max="9" width="19.28515625" style="18" customWidth="1"/>
    <col min="10" max="10" width="43.85546875" style="18" customWidth="1"/>
    <col min="11" max="11" width="25.28515625" style="18" customWidth="1"/>
    <col min="12" max="14" width="38.7109375" style="18" customWidth="1"/>
    <col min="15" max="15" width="12.85546875" style="18" hidden="1" customWidth="1"/>
    <col min="16" max="16" width="18" style="18" hidden="1" customWidth="1"/>
    <col min="17" max="17" width="12.85546875" style="18" hidden="1" customWidth="1"/>
    <col min="18" max="18" width="11.42578125" style="19"/>
  </cols>
  <sheetData>
    <row r="1" spans="4:17" x14ac:dyDescent="0.25">
      <c r="O1" s="18" t="s">
        <v>23</v>
      </c>
    </row>
    <row r="2" spans="4:17" x14ac:dyDescent="0.25">
      <c r="D2" s="14"/>
      <c r="E2" s="14"/>
      <c r="F2" s="14"/>
      <c r="G2" s="14"/>
      <c r="O2" s="18" t="s">
        <v>24</v>
      </c>
    </row>
    <row r="3" spans="4:17" ht="15" customHeight="1" x14ac:dyDescent="0.25">
      <c r="D3" s="14"/>
      <c r="E3" s="14"/>
      <c r="F3" s="14"/>
      <c r="G3" s="14"/>
      <c r="H3" s="53" t="s">
        <v>49</v>
      </c>
      <c r="I3" s="54"/>
      <c r="J3" s="16"/>
      <c r="O3" s="18" t="s">
        <v>26</v>
      </c>
      <c r="P3" s="18" t="s">
        <v>31</v>
      </c>
      <c r="Q3" s="18">
        <v>0</v>
      </c>
    </row>
    <row r="4" spans="4:17" ht="14.25" customHeight="1" x14ac:dyDescent="0.25">
      <c r="D4" s="14"/>
      <c r="E4" s="15"/>
      <c r="F4" s="15"/>
      <c r="G4" s="14"/>
      <c r="H4" s="55">
        <f>SUM(O12:O50)</f>
        <v>0</v>
      </c>
      <c r="I4" s="55"/>
      <c r="J4" s="16"/>
      <c r="P4" s="18" t="s">
        <v>36</v>
      </c>
      <c r="Q4" s="18">
        <v>25</v>
      </c>
    </row>
    <row r="5" spans="4:17" ht="15" customHeight="1" x14ac:dyDescent="0.25">
      <c r="D5" s="56" t="s">
        <v>48</v>
      </c>
      <c r="E5" s="56"/>
      <c r="F5" s="56"/>
      <c r="G5" s="30"/>
      <c r="H5" s="55"/>
      <c r="I5" s="55"/>
      <c r="P5" s="18" t="s">
        <v>27</v>
      </c>
      <c r="Q5" s="18">
        <v>40</v>
      </c>
    </row>
    <row r="6" spans="4:17" ht="15" customHeight="1" x14ac:dyDescent="0.25">
      <c r="D6" s="56"/>
      <c r="E6" s="56"/>
      <c r="F6" s="56"/>
      <c r="G6" s="30"/>
      <c r="P6" s="18" t="s">
        <v>28</v>
      </c>
      <c r="Q6" s="18">
        <v>40</v>
      </c>
    </row>
    <row r="7" spans="4:17" ht="15" customHeight="1" x14ac:dyDescent="0.25">
      <c r="D7" s="15"/>
      <c r="E7" s="30"/>
      <c r="F7" s="30"/>
      <c r="G7" s="30"/>
      <c r="H7" s="47" t="s">
        <v>50</v>
      </c>
      <c r="I7" s="48"/>
      <c r="J7" s="31"/>
      <c r="P7" s="18" t="s">
        <v>29</v>
      </c>
      <c r="Q7" s="18">
        <v>60</v>
      </c>
    </row>
    <row r="8" spans="4:17" ht="15" customHeight="1" x14ac:dyDescent="0.25">
      <c r="E8" s="30"/>
      <c r="F8" s="30"/>
      <c r="G8" s="30"/>
      <c r="H8" s="49">
        <f>+H4*1.18</f>
        <v>0</v>
      </c>
      <c r="I8" s="50"/>
      <c r="J8" s="31"/>
      <c r="K8" s="14"/>
      <c r="P8" s="18" t="s">
        <v>30</v>
      </c>
      <c r="Q8" s="18">
        <v>60</v>
      </c>
    </row>
    <row r="9" spans="4:17" ht="15" customHeight="1" x14ac:dyDescent="0.25">
      <c r="H9" s="51"/>
      <c r="I9" s="52"/>
      <c r="J9" s="14"/>
      <c r="K9" s="14"/>
      <c r="O9" s="18">
        <f>COUNTA(D14:D54)</f>
        <v>0</v>
      </c>
    </row>
    <row r="10" spans="4:17" ht="15" customHeight="1" x14ac:dyDescent="0.25">
      <c r="I10" s="32"/>
      <c r="J10" s="14"/>
      <c r="K10" s="14"/>
    </row>
    <row r="11" spans="4:17" ht="15" customHeight="1" x14ac:dyDescent="0.25">
      <c r="H11" s="14"/>
      <c r="I11" s="14"/>
      <c r="J11" s="14"/>
      <c r="K11" s="14"/>
    </row>
    <row r="12" spans="4:17" ht="15" customHeight="1" x14ac:dyDescent="0.25">
      <c r="D12" s="21"/>
      <c r="E12" s="21"/>
      <c r="F12" s="21"/>
      <c r="G12" s="21"/>
      <c r="H12" s="21"/>
      <c r="I12" s="21"/>
      <c r="J12" s="21"/>
      <c r="K12" s="21"/>
      <c r="L12" s="21"/>
      <c r="M12" s="27"/>
      <c r="N12" s="27"/>
    </row>
    <row r="13" spans="4:17" x14ac:dyDescent="0.25">
      <c r="D13" s="22" t="s">
        <v>22</v>
      </c>
      <c r="E13" s="22" t="s">
        <v>21</v>
      </c>
      <c r="F13" s="22" t="s">
        <v>1</v>
      </c>
      <c r="G13" s="22" t="s">
        <v>2</v>
      </c>
      <c r="H13" s="22" t="s">
        <v>3</v>
      </c>
      <c r="I13" s="22" t="s">
        <v>4</v>
      </c>
      <c r="J13" s="22" t="s">
        <v>5</v>
      </c>
      <c r="K13" s="22" t="s">
        <v>6</v>
      </c>
      <c r="L13" s="22" t="s">
        <v>7</v>
      </c>
      <c r="M13" s="28" t="s">
        <v>37</v>
      </c>
      <c r="N13" s="28" t="s">
        <v>38</v>
      </c>
      <c r="O13" s="18" t="s">
        <v>40</v>
      </c>
      <c r="P13" s="18" t="s">
        <v>41</v>
      </c>
      <c r="Q13" s="18" t="s">
        <v>42</v>
      </c>
    </row>
    <row r="14" spans="4:17" ht="15" customHeight="1" x14ac:dyDescent="0.25">
      <c r="D14" s="24"/>
      <c r="E14" s="24"/>
      <c r="F14" s="24"/>
      <c r="G14" s="24"/>
      <c r="H14" s="24"/>
      <c r="I14" s="24"/>
      <c r="J14" s="13"/>
      <c r="K14" s="24"/>
      <c r="L14" s="35"/>
      <c r="M14" s="13" t="s">
        <v>34</v>
      </c>
      <c r="N14" s="13" t="s">
        <v>31</v>
      </c>
      <c r="O14" s="25">
        <f t="shared" ref="O14:O23" si="0">IF(ISBLANK(D14),0,60)+(IF(N14="Tag Adhesivo",$Q$4,0)+IF(N14="Tag llavero",$Q$5,0)+IF(N14="Tarjeta Estandar",$Q$6,0)+IF(N14="Tarjeta con logo",$Q$7,0)+IF(N14="Tarjeta fotocheck",$Q$8,0))</f>
        <v>0</v>
      </c>
      <c r="P14" s="25"/>
      <c r="Q14" s="25"/>
    </row>
    <row r="15" spans="4:17" ht="15" customHeight="1" x14ac:dyDescent="0.25">
      <c r="D15" s="24"/>
      <c r="E15" s="24"/>
      <c r="F15" s="24"/>
      <c r="G15" s="24"/>
      <c r="H15" s="24"/>
      <c r="I15" s="24"/>
      <c r="J15" s="13"/>
      <c r="K15" s="24"/>
      <c r="L15" s="13"/>
      <c r="M15" s="13" t="s">
        <v>34</v>
      </c>
      <c r="N15" s="13" t="s">
        <v>31</v>
      </c>
      <c r="O15" s="25">
        <f t="shared" si="0"/>
        <v>0</v>
      </c>
      <c r="P15" s="25"/>
      <c r="Q15" s="25"/>
    </row>
    <row r="16" spans="4:17" ht="15" customHeight="1" x14ac:dyDescent="0.25">
      <c r="D16" s="24"/>
      <c r="E16" s="24"/>
      <c r="F16" s="24"/>
      <c r="G16" s="24"/>
      <c r="H16" s="24"/>
      <c r="I16" s="24"/>
      <c r="J16" s="13"/>
      <c r="K16" s="24"/>
      <c r="L16" s="13"/>
      <c r="M16" s="13" t="s">
        <v>34</v>
      </c>
      <c r="N16" s="13" t="s">
        <v>31</v>
      </c>
      <c r="O16" s="25">
        <f t="shared" si="0"/>
        <v>0</v>
      </c>
      <c r="P16" s="25"/>
      <c r="Q16" s="25"/>
    </row>
    <row r="17" spans="4:17" ht="15" customHeight="1" x14ac:dyDescent="0.25">
      <c r="D17" s="24"/>
      <c r="E17" s="24"/>
      <c r="F17" s="24"/>
      <c r="G17" s="24"/>
      <c r="H17" s="24"/>
      <c r="I17" s="24"/>
      <c r="J17" s="13"/>
      <c r="K17" s="24"/>
      <c r="L17" s="13"/>
      <c r="M17" s="13" t="s">
        <v>34</v>
      </c>
      <c r="N17" s="13" t="s">
        <v>31</v>
      </c>
      <c r="O17" s="25">
        <f t="shared" si="0"/>
        <v>0</v>
      </c>
      <c r="P17" s="25"/>
      <c r="Q17" s="25"/>
    </row>
    <row r="18" spans="4:17" ht="15" customHeight="1" x14ac:dyDescent="0.25">
      <c r="D18" s="24"/>
      <c r="E18" s="24"/>
      <c r="F18" s="24"/>
      <c r="G18" s="24"/>
      <c r="H18" s="24"/>
      <c r="I18" s="24"/>
      <c r="J18" s="13"/>
      <c r="K18" s="24"/>
      <c r="L18" s="13"/>
      <c r="M18" s="13" t="s">
        <v>34</v>
      </c>
      <c r="N18" s="13" t="s">
        <v>31</v>
      </c>
      <c r="O18" s="25">
        <f t="shared" si="0"/>
        <v>0</v>
      </c>
      <c r="P18" s="25"/>
      <c r="Q18" s="25"/>
    </row>
    <row r="19" spans="4:17" ht="15" customHeight="1" x14ac:dyDescent="0.25">
      <c r="D19" s="24"/>
      <c r="E19" s="24"/>
      <c r="F19" s="24"/>
      <c r="G19" s="24"/>
      <c r="H19" s="24"/>
      <c r="I19" s="24"/>
      <c r="J19" s="13"/>
      <c r="K19" s="24"/>
      <c r="L19" s="13"/>
      <c r="M19" s="13" t="s">
        <v>34</v>
      </c>
      <c r="N19" s="13" t="s">
        <v>31</v>
      </c>
      <c r="O19" s="25">
        <f t="shared" si="0"/>
        <v>0</v>
      </c>
      <c r="P19" s="25"/>
      <c r="Q19" s="25"/>
    </row>
    <row r="20" spans="4:17" ht="15" customHeight="1" x14ac:dyDescent="0.25">
      <c r="D20" s="24"/>
      <c r="E20" s="24"/>
      <c r="F20" s="24"/>
      <c r="G20" s="24"/>
      <c r="H20" s="24"/>
      <c r="I20" s="24"/>
      <c r="J20" s="13"/>
      <c r="K20" s="24"/>
      <c r="L20" s="13"/>
      <c r="M20" s="13" t="s">
        <v>34</v>
      </c>
      <c r="N20" s="13" t="s">
        <v>31</v>
      </c>
      <c r="O20" s="25">
        <f t="shared" si="0"/>
        <v>0</v>
      </c>
      <c r="P20" s="25"/>
      <c r="Q20" s="25"/>
    </row>
    <row r="21" spans="4:17" ht="15" customHeight="1" x14ac:dyDescent="0.25">
      <c r="D21" s="24"/>
      <c r="E21" s="24"/>
      <c r="F21" s="24"/>
      <c r="G21" s="24"/>
      <c r="H21" s="24"/>
      <c r="I21" s="24"/>
      <c r="J21" s="13"/>
      <c r="K21" s="24"/>
      <c r="L21" s="13"/>
      <c r="M21" s="13" t="s">
        <v>34</v>
      </c>
      <c r="N21" s="13" t="s">
        <v>31</v>
      </c>
      <c r="O21" s="25">
        <f t="shared" si="0"/>
        <v>0</v>
      </c>
      <c r="P21" s="25"/>
      <c r="Q21" s="25"/>
    </row>
    <row r="22" spans="4:17" ht="15" customHeight="1" x14ac:dyDescent="0.25">
      <c r="D22" s="24"/>
      <c r="E22" s="24"/>
      <c r="F22" s="24"/>
      <c r="G22" s="24"/>
      <c r="H22" s="24"/>
      <c r="I22" s="24"/>
      <c r="J22" s="13"/>
      <c r="K22" s="24"/>
      <c r="L22" s="13"/>
      <c r="M22" s="13" t="s">
        <v>34</v>
      </c>
      <c r="N22" s="13" t="s">
        <v>31</v>
      </c>
      <c r="O22" s="25">
        <f t="shared" si="0"/>
        <v>0</v>
      </c>
      <c r="P22" s="25"/>
      <c r="Q22" s="25"/>
    </row>
    <row r="23" spans="4:17" ht="15" customHeight="1" x14ac:dyDescent="0.25">
      <c r="D23" s="24"/>
      <c r="E23" s="24"/>
      <c r="F23" s="24"/>
      <c r="G23" s="24"/>
      <c r="H23" s="24"/>
      <c r="I23" s="24"/>
      <c r="J23" s="13"/>
      <c r="K23" s="24"/>
      <c r="L23" s="13"/>
      <c r="M23" s="13" t="s">
        <v>34</v>
      </c>
      <c r="N23" s="13" t="s">
        <v>31</v>
      </c>
      <c r="O23" s="25">
        <f t="shared" si="0"/>
        <v>0</v>
      </c>
      <c r="P23" s="25"/>
      <c r="Q23" s="25"/>
    </row>
    <row r="24" spans="4:17" ht="15" customHeight="1" x14ac:dyDescent="0.25"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</row>
    <row r="25" spans="4:17" ht="15" customHeight="1" x14ac:dyDescent="0.25"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</row>
    <row r="26" spans="4:17" ht="15" customHeight="1" x14ac:dyDescent="0.25"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</row>
    <row r="27" spans="4:17" ht="15" customHeight="1" x14ac:dyDescent="0.25"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</row>
    <row r="28" spans="4:17" ht="15" customHeight="1" x14ac:dyDescent="0.25"/>
    <row r="29" spans="4:17" ht="15" customHeight="1" x14ac:dyDescent="0.25"/>
    <row r="30" spans="4:17" ht="15" customHeight="1" x14ac:dyDescent="0.25"/>
    <row r="31" spans="4:17" ht="15" customHeight="1" x14ac:dyDescent="0.25"/>
    <row r="32" spans="4:17" ht="15" customHeight="1" x14ac:dyDescent="0.25"/>
    <row r="33" ht="15" customHeight="1" x14ac:dyDescent="0.25"/>
    <row r="34" ht="15" customHeight="1" x14ac:dyDescent="0.25"/>
    <row r="35" ht="15" customHeight="1" x14ac:dyDescent="0.25"/>
  </sheetData>
  <mergeCells count="5">
    <mergeCell ref="H7:I7"/>
    <mergeCell ref="H8:I9"/>
    <mergeCell ref="H3:I3"/>
    <mergeCell ref="H4:I5"/>
    <mergeCell ref="D5:F6"/>
  </mergeCells>
  <dataValidations count="1">
    <dataValidation type="list" allowBlank="1" showInputMessage="1" showErrorMessage="1" sqref="N14:N23" xr:uid="{5FFFC68E-10EC-45CB-A289-61630D2C085A}">
      <formula1>P3:P8</formula1>
    </dataValidation>
  </dataValidations>
  <pageMargins left="0.7" right="0.7" top="0.75" bottom="0.75" header="0.3" footer="0.3"/>
  <pageSetup paperSize="9" orientation="portrait" horizontalDpi="1200" verticalDpi="1200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4FE2F-81E2-4139-B61A-624946AB9F9B}">
  <sheetPr codeName="Hoja6"/>
  <dimension ref="D1:Y35"/>
  <sheetViews>
    <sheetView showGridLines="0" showRowColHeaders="0" zoomScale="80" zoomScaleNormal="80" workbookViewId="0">
      <selection activeCell="D5" sqref="D5:F6"/>
    </sheetView>
  </sheetViews>
  <sheetFormatPr baseColWidth="10" defaultRowHeight="15" x14ac:dyDescent="0.25"/>
  <cols>
    <col min="2" max="2" width="15.7109375" customWidth="1"/>
    <col min="3" max="3" width="3" customWidth="1"/>
    <col min="4" max="4" width="19.140625" style="18" customWidth="1"/>
    <col min="5" max="5" width="23.5703125" style="18" customWidth="1"/>
    <col min="6" max="6" width="21.7109375" style="18" customWidth="1"/>
    <col min="7" max="7" width="32" style="18" customWidth="1"/>
    <col min="8" max="8" width="19.5703125" style="18" customWidth="1"/>
    <col min="9" max="9" width="18.42578125" style="18" customWidth="1"/>
    <col min="10" max="10" width="43.85546875" style="18" customWidth="1"/>
    <col min="11" max="11" width="25.28515625" style="18" customWidth="1"/>
    <col min="12" max="12" width="38.7109375" style="18" customWidth="1"/>
    <col min="13" max="13" width="49.140625" style="18" customWidth="1"/>
    <col min="14" max="14" width="17.28515625" style="18" customWidth="1"/>
    <col min="15" max="15" width="16.42578125" style="18" customWidth="1"/>
    <col min="16" max="16" width="14.42578125" style="18" customWidth="1"/>
    <col min="17" max="17" width="15.42578125" style="18" customWidth="1"/>
    <col min="18" max="18" width="14.28515625" style="18" customWidth="1"/>
    <col min="19" max="21" width="17.7109375" style="18" customWidth="1"/>
    <col min="22" max="22" width="12.85546875" style="18" hidden="1" customWidth="1"/>
    <col min="23" max="23" width="18" style="18" hidden="1" customWidth="1"/>
    <col min="24" max="24" width="12.85546875" style="18" hidden="1" customWidth="1"/>
    <col min="25" max="25" width="11.42578125" style="19"/>
  </cols>
  <sheetData>
    <row r="1" spans="4:24" x14ac:dyDescent="0.25">
      <c r="V1" s="18" t="s">
        <v>23</v>
      </c>
    </row>
    <row r="2" spans="4:24" x14ac:dyDescent="0.25">
      <c r="D2" s="14"/>
      <c r="E2" s="14"/>
      <c r="F2" s="14"/>
      <c r="G2" s="14"/>
      <c r="V2" s="18" t="s">
        <v>24</v>
      </c>
    </row>
    <row r="3" spans="4:24" ht="15" customHeight="1" x14ac:dyDescent="0.25">
      <c r="D3" s="14"/>
      <c r="E3" s="14"/>
      <c r="F3" s="14"/>
      <c r="G3" s="14"/>
      <c r="H3" s="53" t="s">
        <v>49</v>
      </c>
      <c r="I3" s="54"/>
      <c r="J3" s="16"/>
      <c r="V3" s="18" t="s">
        <v>26</v>
      </c>
      <c r="W3" s="18" t="s">
        <v>31</v>
      </c>
      <c r="X3" s="18">
        <v>0</v>
      </c>
    </row>
    <row r="4" spans="4:24" x14ac:dyDescent="0.25">
      <c r="D4" s="14"/>
      <c r="E4" s="15"/>
      <c r="F4" s="15"/>
      <c r="G4" s="14"/>
      <c r="H4" s="55">
        <f>SUM(V12:V50)</f>
        <v>0</v>
      </c>
      <c r="I4" s="55"/>
      <c r="J4" s="16"/>
      <c r="W4" s="18" t="s">
        <v>36</v>
      </c>
      <c r="X4" s="18">
        <v>25</v>
      </c>
    </row>
    <row r="5" spans="4:24" ht="15" customHeight="1" x14ac:dyDescent="0.25">
      <c r="D5" s="56" t="s">
        <v>58</v>
      </c>
      <c r="E5" s="56"/>
      <c r="F5" s="56"/>
      <c r="G5" s="14"/>
      <c r="H5" s="55"/>
      <c r="I5" s="55"/>
      <c r="J5" s="12"/>
      <c r="W5" s="18" t="s">
        <v>27</v>
      </c>
      <c r="X5" s="18">
        <v>40</v>
      </c>
    </row>
    <row r="6" spans="4:24" ht="15" customHeight="1" x14ac:dyDescent="0.25">
      <c r="D6" s="56"/>
      <c r="E6" s="56"/>
      <c r="F6" s="56"/>
      <c r="G6" s="14"/>
      <c r="J6" s="33"/>
      <c r="W6" s="18" t="s">
        <v>28</v>
      </c>
      <c r="X6" s="18">
        <v>40</v>
      </c>
    </row>
    <row r="7" spans="4:24" ht="15" customHeight="1" x14ac:dyDescent="0.25">
      <c r="D7" s="15"/>
      <c r="E7" s="15"/>
      <c r="F7" s="17"/>
      <c r="H7" s="47" t="s">
        <v>50</v>
      </c>
      <c r="I7" s="48"/>
      <c r="J7" s="33"/>
      <c r="W7" s="18" t="s">
        <v>29</v>
      </c>
      <c r="X7" s="18">
        <v>60</v>
      </c>
    </row>
    <row r="8" spans="4:24" ht="15" customHeight="1" x14ac:dyDescent="0.25">
      <c r="H8" s="49">
        <f>+H4*1.18</f>
        <v>0</v>
      </c>
      <c r="I8" s="50"/>
      <c r="J8" s="34"/>
      <c r="K8" s="14"/>
      <c r="W8" s="18" t="s">
        <v>30</v>
      </c>
      <c r="X8" s="18">
        <v>60</v>
      </c>
    </row>
    <row r="9" spans="4:24" ht="15" customHeight="1" x14ac:dyDescent="0.25">
      <c r="H9" s="57"/>
      <c r="I9" s="58"/>
      <c r="J9" s="14"/>
      <c r="K9" s="20"/>
      <c r="V9" s="18">
        <f>COUNTA(D14:D54)</f>
        <v>0</v>
      </c>
    </row>
    <row r="10" spans="4:24" ht="15" customHeight="1" x14ac:dyDescent="0.25">
      <c r="H10" s="14"/>
      <c r="I10" s="14"/>
      <c r="J10" s="14"/>
      <c r="K10" s="14"/>
    </row>
    <row r="11" spans="4:24" ht="15" customHeight="1" x14ac:dyDescent="0.25">
      <c r="H11" s="14"/>
      <c r="I11" s="14"/>
      <c r="J11" s="14"/>
      <c r="K11" s="14"/>
    </row>
    <row r="12" spans="4:24" ht="15" customHeight="1" x14ac:dyDescent="0.25"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7"/>
      <c r="U12" s="27"/>
    </row>
    <row r="13" spans="4:24" x14ac:dyDescent="0.25">
      <c r="D13" s="22" t="s">
        <v>22</v>
      </c>
      <c r="E13" s="22" t="s">
        <v>21</v>
      </c>
      <c r="F13" s="22" t="s">
        <v>1</v>
      </c>
      <c r="G13" s="22" t="s">
        <v>2</v>
      </c>
      <c r="H13" s="22" t="s">
        <v>3</v>
      </c>
      <c r="I13" s="22" t="s">
        <v>4</v>
      </c>
      <c r="J13" s="22" t="s">
        <v>5</v>
      </c>
      <c r="K13" s="22" t="s">
        <v>6</v>
      </c>
      <c r="L13" s="22" t="s">
        <v>7</v>
      </c>
      <c r="M13" s="22" t="s">
        <v>8</v>
      </c>
      <c r="N13" s="22" t="s">
        <v>9</v>
      </c>
      <c r="O13" s="22" t="s">
        <v>10</v>
      </c>
      <c r="P13" s="22" t="s">
        <v>11</v>
      </c>
      <c r="Q13" s="22" t="s">
        <v>12</v>
      </c>
      <c r="R13" s="22" t="s">
        <v>13</v>
      </c>
      <c r="S13" s="23" t="s">
        <v>25</v>
      </c>
      <c r="T13" s="29" t="s">
        <v>37</v>
      </c>
      <c r="U13" s="29" t="s">
        <v>38</v>
      </c>
      <c r="V13" s="18" t="s">
        <v>40</v>
      </c>
      <c r="W13" s="18" t="s">
        <v>41</v>
      </c>
      <c r="X13" s="18" t="s">
        <v>42</v>
      </c>
    </row>
    <row r="14" spans="4:24" ht="15" customHeight="1" x14ac:dyDescent="0.25">
      <c r="D14" s="24"/>
      <c r="E14" s="24"/>
      <c r="F14" s="24"/>
      <c r="G14" s="24"/>
      <c r="H14" s="24"/>
      <c r="I14" s="24"/>
      <c r="J14" s="13"/>
      <c r="K14" s="24"/>
      <c r="L14" s="13"/>
      <c r="M14" s="13"/>
      <c r="N14" s="13"/>
      <c r="O14" s="24"/>
      <c r="P14" s="24"/>
      <c r="Q14" s="24"/>
      <c r="R14" s="24"/>
      <c r="S14" s="24" t="s">
        <v>33</v>
      </c>
      <c r="T14" s="24" t="s">
        <v>34</v>
      </c>
      <c r="U14" s="24" t="s">
        <v>31</v>
      </c>
      <c r="V14" s="25">
        <f t="shared" ref="V14:V23" si="0">IF(ISBLANK(D14),0,100)+(IF(U14="Tag Adhesivo",$X$4,0)+IF(U14="Tag llavero",$X$5,0)+IF(U14="Tarjeta Estandar",$X$6,0)+IF(U14="Tarjeta con logo",$X$7,0)+IF(U14="Tarjeta fotocheck",$X$8,0))</f>
        <v>0</v>
      </c>
      <c r="W14" s="25"/>
      <c r="X14" s="25"/>
    </row>
    <row r="15" spans="4:24" ht="15" customHeight="1" x14ac:dyDescent="0.25">
      <c r="D15" s="24"/>
      <c r="E15" s="24"/>
      <c r="F15" s="24"/>
      <c r="G15" s="24"/>
      <c r="H15" s="24"/>
      <c r="I15" s="24"/>
      <c r="J15" s="13"/>
      <c r="K15" s="24"/>
      <c r="L15" s="13"/>
      <c r="M15" s="13"/>
      <c r="N15" s="13"/>
      <c r="O15" s="24"/>
      <c r="P15" s="24"/>
      <c r="Q15" s="24"/>
      <c r="R15" s="24"/>
      <c r="S15" s="24" t="s">
        <v>33</v>
      </c>
      <c r="T15" s="24" t="s">
        <v>34</v>
      </c>
      <c r="U15" s="24" t="s">
        <v>31</v>
      </c>
      <c r="V15" s="25">
        <f t="shared" si="0"/>
        <v>0</v>
      </c>
      <c r="W15" s="25"/>
      <c r="X15" s="25"/>
    </row>
    <row r="16" spans="4:24" ht="15" customHeight="1" x14ac:dyDescent="0.25">
      <c r="D16" s="24"/>
      <c r="E16" s="24"/>
      <c r="F16" s="24"/>
      <c r="G16" s="24"/>
      <c r="H16" s="24"/>
      <c r="I16" s="24"/>
      <c r="J16" s="13"/>
      <c r="K16" s="24"/>
      <c r="L16" s="13"/>
      <c r="M16" s="13"/>
      <c r="N16" s="13"/>
      <c r="O16" s="24"/>
      <c r="P16" s="24"/>
      <c r="Q16" s="24"/>
      <c r="R16" s="24"/>
      <c r="S16" s="24" t="s">
        <v>33</v>
      </c>
      <c r="T16" s="24" t="s">
        <v>34</v>
      </c>
      <c r="U16" s="24" t="s">
        <v>31</v>
      </c>
      <c r="V16" s="25">
        <f t="shared" si="0"/>
        <v>0</v>
      </c>
      <c r="W16" s="25"/>
      <c r="X16" s="25"/>
    </row>
    <row r="17" spans="4:24" ht="15" customHeight="1" x14ac:dyDescent="0.25">
      <c r="D17" s="24"/>
      <c r="E17" s="24"/>
      <c r="F17" s="24"/>
      <c r="G17" s="24"/>
      <c r="H17" s="24"/>
      <c r="I17" s="24"/>
      <c r="J17" s="13"/>
      <c r="K17" s="24"/>
      <c r="L17" s="13"/>
      <c r="M17" s="13"/>
      <c r="N17" s="13"/>
      <c r="O17" s="24"/>
      <c r="P17" s="24"/>
      <c r="Q17" s="24"/>
      <c r="R17" s="24"/>
      <c r="S17" s="24" t="s">
        <v>33</v>
      </c>
      <c r="T17" s="24" t="s">
        <v>34</v>
      </c>
      <c r="U17" s="24" t="s">
        <v>31</v>
      </c>
      <c r="V17" s="25">
        <f t="shared" si="0"/>
        <v>0</v>
      </c>
      <c r="W17" s="25"/>
      <c r="X17" s="25"/>
    </row>
    <row r="18" spans="4:24" ht="15" customHeight="1" x14ac:dyDescent="0.25">
      <c r="D18" s="24"/>
      <c r="E18" s="24"/>
      <c r="F18" s="24"/>
      <c r="G18" s="24"/>
      <c r="H18" s="24"/>
      <c r="I18" s="24"/>
      <c r="J18" s="13"/>
      <c r="K18" s="24"/>
      <c r="L18" s="13"/>
      <c r="M18" s="13"/>
      <c r="N18" s="13"/>
      <c r="O18" s="24"/>
      <c r="P18" s="24"/>
      <c r="Q18" s="24"/>
      <c r="R18" s="24"/>
      <c r="S18" s="24" t="s">
        <v>33</v>
      </c>
      <c r="T18" s="24" t="s">
        <v>34</v>
      </c>
      <c r="U18" s="24" t="s">
        <v>31</v>
      </c>
      <c r="V18" s="25">
        <f t="shared" si="0"/>
        <v>0</v>
      </c>
      <c r="W18" s="25"/>
      <c r="X18" s="25"/>
    </row>
    <row r="19" spans="4:24" ht="15" customHeight="1" x14ac:dyDescent="0.25">
      <c r="D19" s="24"/>
      <c r="E19" s="24"/>
      <c r="F19" s="24"/>
      <c r="G19" s="24"/>
      <c r="H19" s="24"/>
      <c r="I19" s="24"/>
      <c r="J19" s="13"/>
      <c r="K19" s="24"/>
      <c r="L19" s="13"/>
      <c r="M19" s="13"/>
      <c r="N19" s="13"/>
      <c r="O19" s="24"/>
      <c r="P19" s="24"/>
      <c r="Q19" s="24"/>
      <c r="R19" s="24"/>
      <c r="S19" s="24" t="s">
        <v>33</v>
      </c>
      <c r="T19" s="24" t="s">
        <v>34</v>
      </c>
      <c r="U19" s="24" t="s">
        <v>31</v>
      </c>
      <c r="V19" s="25">
        <f t="shared" si="0"/>
        <v>0</v>
      </c>
      <c r="W19" s="25"/>
      <c r="X19" s="25"/>
    </row>
    <row r="20" spans="4:24" ht="15" customHeight="1" x14ac:dyDescent="0.25">
      <c r="D20" s="24"/>
      <c r="E20" s="24"/>
      <c r="F20" s="24"/>
      <c r="G20" s="24"/>
      <c r="H20" s="24"/>
      <c r="I20" s="24"/>
      <c r="J20" s="13"/>
      <c r="K20" s="24"/>
      <c r="L20" s="13"/>
      <c r="M20" s="13"/>
      <c r="N20" s="13"/>
      <c r="O20" s="24"/>
      <c r="P20" s="24"/>
      <c r="Q20" s="24"/>
      <c r="R20" s="24"/>
      <c r="S20" s="24" t="s">
        <v>33</v>
      </c>
      <c r="T20" s="24" t="s">
        <v>34</v>
      </c>
      <c r="U20" s="24" t="s">
        <v>31</v>
      </c>
      <c r="V20" s="25">
        <f t="shared" si="0"/>
        <v>0</v>
      </c>
      <c r="W20" s="25"/>
      <c r="X20" s="25"/>
    </row>
    <row r="21" spans="4:24" ht="15" customHeight="1" x14ac:dyDescent="0.25">
      <c r="D21" s="24"/>
      <c r="E21" s="24"/>
      <c r="F21" s="24"/>
      <c r="G21" s="24"/>
      <c r="H21" s="24"/>
      <c r="I21" s="24"/>
      <c r="J21" s="13"/>
      <c r="K21" s="24"/>
      <c r="L21" s="13"/>
      <c r="M21" s="13"/>
      <c r="N21" s="13"/>
      <c r="O21" s="24"/>
      <c r="P21" s="24"/>
      <c r="Q21" s="24"/>
      <c r="R21" s="24"/>
      <c r="S21" s="24" t="s">
        <v>33</v>
      </c>
      <c r="T21" s="24" t="s">
        <v>34</v>
      </c>
      <c r="U21" s="24" t="s">
        <v>31</v>
      </c>
      <c r="V21" s="25">
        <f t="shared" si="0"/>
        <v>0</v>
      </c>
      <c r="W21" s="25"/>
      <c r="X21" s="25"/>
    </row>
    <row r="22" spans="4:24" ht="15" customHeight="1" x14ac:dyDescent="0.25">
      <c r="D22" s="24"/>
      <c r="E22" s="24"/>
      <c r="F22" s="24"/>
      <c r="G22" s="24"/>
      <c r="H22" s="24"/>
      <c r="I22" s="24"/>
      <c r="J22" s="13"/>
      <c r="K22" s="24"/>
      <c r="L22" s="13"/>
      <c r="M22" s="13"/>
      <c r="N22" s="13"/>
      <c r="O22" s="24"/>
      <c r="P22" s="24"/>
      <c r="Q22" s="24"/>
      <c r="R22" s="24"/>
      <c r="S22" s="24" t="s">
        <v>33</v>
      </c>
      <c r="T22" s="24" t="s">
        <v>34</v>
      </c>
      <c r="U22" s="24" t="s">
        <v>31</v>
      </c>
      <c r="V22" s="25">
        <f t="shared" si="0"/>
        <v>0</v>
      </c>
      <c r="W22" s="25"/>
      <c r="X22" s="25"/>
    </row>
    <row r="23" spans="4:24" ht="15" customHeight="1" x14ac:dyDescent="0.25">
      <c r="D23" s="24"/>
      <c r="E23" s="24"/>
      <c r="F23" s="24"/>
      <c r="G23" s="24"/>
      <c r="H23" s="24"/>
      <c r="I23" s="24"/>
      <c r="J23" s="13"/>
      <c r="K23" s="24"/>
      <c r="L23" s="13"/>
      <c r="M23" s="13"/>
      <c r="N23" s="13"/>
      <c r="O23" s="24"/>
      <c r="P23" s="24"/>
      <c r="Q23" s="24"/>
      <c r="R23" s="24"/>
      <c r="S23" s="24" t="s">
        <v>33</v>
      </c>
      <c r="T23" s="24" t="s">
        <v>34</v>
      </c>
      <c r="U23" s="24" t="s">
        <v>31</v>
      </c>
      <c r="V23" s="25">
        <f t="shared" si="0"/>
        <v>0</v>
      </c>
      <c r="W23" s="25"/>
      <c r="X23" s="25"/>
    </row>
    <row r="24" spans="4:24" ht="15" customHeight="1" x14ac:dyDescent="0.25"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4:24" ht="15" customHeight="1" x14ac:dyDescent="0.25"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4:24" ht="15" customHeight="1" x14ac:dyDescent="0.25"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4:24" ht="15" customHeight="1" x14ac:dyDescent="0.25"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4:24" ht="15" customHeight="1" x14ac:dyDescent="0.25"/>
    <row r="29" spans="4:24" ht="15" customHeight="1" x14ac:dyDescent="0.25"/>
    <row r="30" spans="4:24" ht="15" customHeight="1" x14ac:dyDescent="0.25"/>
    <row r="31" spans="4:24" ht="15" customHeight="1" x14ac:dyDescent="0.25"/>
    <row r="32" spans="4:24" ht="15" customHeight="1" x14ac:dyDescent="0.25"/>
    <row r="33" ht="15" customHeight="1" x14ac:dyDescent="0.25"/>
    <row r="34" ht="15" customHeight="1" x14ac:dyDescent="0.25"/>
    <row r="35" ht="15" customHeight="1" x14ac:dyDescent="0.25"/>
  </sheetData>
  <mergeCells count="5">
    <mergeCell ref="D5:F6"/>
    <mergeCell ref="H3:I3"/>
    <mergeCell ref="H4:I5"/>
    <mergeCell ref="H7:I7"/>
    <mergeCell ref="H8:I9"/>
  </mergeCells>
  <dataValidations count="2">
    <dataValidation type="list" allowBlank="1" showInputMessage="1" showErrorMessage="1" sqref="S14:S23" xr:uid="{40692323-E267-4BE4-AF0E-F95CC1C5B2F7}">
      <formula1>$V$1:$V$3</formula1>
    </dataValidation>
    <dataValidation type="list" allowBlank="1" showInputMessage="1" showErrorMessage="1" sqref="U14:U23" xr:uid="{44865552-299E-4579-A6FC-20DDAAF8229E}">
      <formula1>$W$3:$W$8</formula1>
    </dataValidation>
  </dataValidations>
  <pageMargins left="0.7" right="0.7" top="0.75" bottom="0.75" header="0.3" footer="0.3"/>
  <pageSetup paperSize="9" orientation="portrait" horizontalDpi="1200" verticalDpi="1200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44BBB-EF05-49BC-B043-3B5A1336F23A}">
  <sheetPr codeName="Hoja1"/>
  <dimension ref="D1:AI35"/>
  <sheetViews>
    <sheetView showGridLines="0" showRowColHeaders="0" zoomScale="80" zoomScaleNormal="80" workbookViewId="0"/>
  </sheetViews>
  <sheetFormatPr baseColWidth="10" defaultRowHeight="15" x14ac:dyDescent="0.25"/>
  <cols>
    <col min="2" max="2" width="15.7109375" customWidth="1"/>
    <col min="3" max="3" width="3" customWidth="1"/>
    <col min="4" max="4" width="19.140625" style="18" customWidth="1"/>
    <col min="5" max="5" width="23.5703125" style="18" customWidth="1"/>
    <col min="6" max="6" width="21.7109375" style="18" customWidth="1"/>
    <col min="7" max="7" width="32" style="18" customWidth="1"/>
    <col min="8" max="8" width="19.5703125" style="18" customWidth="1"/>
    <col min="9" max="9" width="19.28515625" style="18" customWidth="1"/>
    <col min="10" max="10" width="43.85546875" style="18" customWidth="1"/>
    <col min="11" max="11" width="25.28515625" style="18" customWidth="1"/>
    <col min="12" max="12" width="38.7109375" style="18" customWidth="1"/>
    <col min="13" max="13" width="49.140625" style="18" customWidth="1"/>
    <col min="14" max="14" width="17.28515625" style="18" customWidth="1"/>
    <col min="15" max="15" width="16.42578125" style="18" customWidth="1"/>
    <col min="16" max="16" width="14.42578125" style="18" customWidth="1"/>
    <col min="17" max="17" width="15.42578125" style="18" customWidth="1"/>
    <col min="18" max="18" width="14.28515625" style="18" customWidth="1"/>
    <col min="19" max="19" width="17.7109375" style="18" customWidth="1"/>
    <col min="20" max="20" width="17.28515625" style="18" customWidth="1"/>
    <col min="21" max="21" width="18.28515625" style="18" customWidth="1"/>
    <col min="22" max="22" width="18.42578125" style="18" customWidth="1"/>
    <col min="23" max="23" width="24.85546875" style="18" customWidth="1"/>
    <col min="24" max="24" width="20.7109375" style="18" customWidth="1"/>
    <col min="25" max="25" width="25.7109375" style="18" customWidth="1"/>
    <col min="26" max="26" width="19.85546875" style="18" customWidth="1"/>
    <col min="27" max="27" width="23.7109375" style="18" bestFit="1" customWidth="1"/>
    <col min="28" max="28" width="12.85546875" style="18" hidden="1" customWidth="1"/>
    <col min="29" max="29" width="18" style="18" hidden="1" customWidth="1"/>
    <col min="30" max="30" width="12.85546875" style="18" hidden="1" customWidth="1"/>
    <col min="31" max="31" width="12.7109375" style="18" customWidth="1"/>
    <col min="32" max="33" width="17.5703125" style="18" customWidth="1"/>
    <col min="34" max="34" width="11.42578125" style="18"/>
    <col min="35" max="35" width="11.42578125" style="19"/>
  </cols>
  <sheetData>
    <row r="1" spans="4:34" x14ac:dyDescent="0.25">
      <c r="AB1" s="18" t="s">
        <v>23</v>
      </c>
    </row>
    <row r="2" spans="4:34" x14ac:dyDescent="0.25">
      <c r="D2" s="14"/>
      <c r="E2" s="14"/>
      <c r="F2" s="14"/>
      <c r="G2" s="14"/>
      <c r="AB2" s="18" t="s">
        <v>24</v>
      </c>
    </row>
    <row r="3" spans="4:34" ht="15" customHeight="1" x14ac:dyDescent="0.25">
      <c r="D3" s="14"/>
      <c r="E3" s="14"/>
      <c r="F3" s="14"/>
      <c r="G3" s="14"/>
      <c r="H3" s="53" t="s">
        <v>49</v>
      </c>
      <c r="I3" s="54"/>
      <c r="J3" s="16"/>
      <c r="AB3" s="18" t="s">
        <v>26</v>
      </c>
      <c r="AC3" s="18" t="s">
        <v>31</v>
      </c>
      <c r="AD3" s="18">
        <v>0</v>
      </c>
    </row>
    <row r="4" spans="4:34" x14ac:dyDescent="0.25">
      <c r="D4" s="14"/>
      <c r="E4" s="15"/>
      <c r="F4" s="15"/>
      <c r="G4" s="14"/>
      <c r="H4" s="55">
        <f>SUM(AC12:AC35)</f>
        <v>0</v>
      </c>
      <c r="I4" s="55"/>
      <c r="J4" s="16"/>
      <c r="AC4" s="18" t="s">
        <v>36</v>
      </c>
      <c r="AD4" s="18">
        <v>25</v>
      </c>
    </row>
    <row r="5" spans="4:34" ht="15" customHeight="1" x14ac:dyDescent="0.25">
      <c r="D5" s="56" t="s">
        <v>51</v>
      </c>
      <c r="E5" s="56"/>
      <c r="F5" s="56"/>
      <c r="G5" s="14"/>
      <c r="H5" s="55"/>
      <c r="I5" s="55"/>
      <c r="J5" s="12"/>
      <c r="AC5" s="18" t="s">
        <v>27</v>
      </c>
      <c r="AD5" s="18">
        <v>40</v>
      </c>
    </row>
    <row r="6" spans="4:34" ht="15" customHeight="1" x14ac:dyDescent="0.25">
      <c r="D6" s="56"/>
      <c r="E6" s="56"/>
      <c r="F6" s="56"/>
      <c r="G6" s="14"/>
      <c r="AC6" s="18" t="s">
        <v>28</v>
      </c>
      <c r="AD6" s="18">
        <v>40</v>
      </c>
    </row>
    <row r="7" spans="4:34" ht="15" customHeight="1" x14ac:dyDescent="0.25">
      <c r="D7" s="15"/>
      <c r="E7" s="15"/>
      <c r="F7" s="17"/>
      <c r="H7" s="47" t="s">
        <v>50</v>
      </c>
      <c r="I7" s="48"/>
      <c r="AC7" s="18" t="s">
        <v>29</v>
      </c>
      <c r="AD7" s="18">
        <v>60</v>
      </c>
    </row>
    <row r="8" spans="4:34" ht="15" customHeight="1" x14ac:dyDescent="0.25">
      <c r="H8" s="49">
        <f>+H4*1.18</f>
        <v>0</v>
      </c>
      <c r="I8" s="50"/>
      <c r="AC8" s="18" t="s">
        <v>30</v>
      </c>
      <c r="AD8" s="18">
        <v>60</v>
      </c>
    </row>
    <row r="9" spans="4:34" ht="15" customHeight="1" x14ac:dyDescent="0.25">
      <c r="H9" s="57"/>
      <c r="I9" s="58"/>
      <c r="J9" s="14"/>
      <c r="K9" s="20"/>
      <c r="AB9" s="18">
        <f>COUNTA(D14:D54)</f>
        <v>0</v>
      </c>
    </row>
    <row r="10" spans="4:34" ht="15" customHeight="1" x14ac:dyDescent="0.25">
      <c r="H10" s="14"/>
      <c r="I10" s="14"/>
      <c r="J10" s="14"/>
      <c r="K10" s="14"/>
    </row>
    <row r="11" spans="4:34" ht="15" customHeight="1" x14ac:dyDescent="0.25">
      <c r="H11" s="14"/>
      <c r="I11" s="14"/>
      <c r="J11" s="14"/>
      <c r="K11" s="14"/>
    </row>
    <row r="12" spans="4:34" ht="15" customHeight="1" x14ac:dyDescent="0.25"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7"/>
      <c r="U12" s="37"/>
      <c r="V12" s="37"/>
      <c r="W12" s="37"/>
      <c r="X12" s="37"/>
      <c r="Y12" s="37"/>
      <c r="Z12" s="37"/>
      <c r="AA12" s="38"/>
      <c r="AB12" s="39"/>
      <c r="AC12" s="39"/>
      <c r="AD12" s="39"/>
      <c r="AE12" s="39"/>
      <c r="AF12" s="39"/>
      <c r="AG12" s="39"/>
      <c r="AH12" s="39"/>
    </row>
    <row r="13" spans="4:34" x14ac:dyDescent="0.25">
      <c r="D13" s="22" t="s">
        <v>22</v>
      </c>
      <c r="E13" s="22" t="s">
        <v>21</v>
      </c>
      <c r="F13" s="22" t="s">
        <v>1</v>
      </c>
      <c r="G13" s="22" t="s">
        <v>2</v>
      </c>
      <c r="H13" s="22" t="s">
        <v>3</v>
      </c>
      <c r="I13" s="22" t="s">
        <v>4</v>
      </c>
      <c r="J13" s="22" t="s">
        <v>5</v>
      </c>
      <c r="K13" s="22" t="s">
        <v>6</v>
      </c>
      <c r="L13" s="22" t="s">
        <v>7</v>
      </c>
      <c r="M13" s="22" t="s">
        <v>8</v>
      </c>
      <c r="N13" s="22" t="s">
        <v>9</v>
      </c>
      <c r="O13" s="22" t="s">
        <v>10</v>
      </c>
      <c r="P13" s="22" t="s">
        <v>11</v>
      </c>
      <c r="Q13" s="22" t="s">
        <v>12</v>
      </c>
      <c r="R13" s="22" t="s">
        <v>13</v>
      </c>
      <c r="S13" s="23" t="s">
        <v>25</v>
      </c>
      <c r="T13" s="23" t="s">
        <v>14</v>
      </c>
      <c r="U13" s="23" t="s">
        <v>17</v>
      </c>
      <c r="V13" s="23" t="s">
        <v>18</v>
      </c>
      <c r="W13" s="23" t="s">
        <v>19</v>
      </c>
      <c r="X13" s="23" t="s">
        <v>20</v>
      </c>
      <c r="Y13" s="23" t="s">
        <v>15</v>
      </c>
      <c r="Z13" s="23" t="s">
        <v>16</v>
      </c>
      <c r="AA13" s="23" t="s">
        <v>39</v>
      </c>
      <c r="AB13" s="40" t="s">
        <v>40</v>
      </c>
      <c r="AC13" s="40" t="s">
        <v>41</v>
      </c>
      <c r="AD13" s="40" t="s">
        <v>42</v>
      </c>
      <c r="AE13" s="23" t="s">
        <v>37</v>
      </c>
      <c r="AF13" s="41" t="s">
        <v>38</v>
      </c>
      <c r="AG13" s="41" t="s">
        <v>46</v>
      </c>
      <c r="AH13" s="41" t="s">
        <v>47</v>
      </c>
    </row>
    <row r="14" spans="4:34" ht="15" customHeight="1" x14ac:dyDescent="0.25">
      <c r="D14" s="24"/>
      <c r="E14" s="24"/>
      <c r="F14" s="24"/>
      <c r="G14" s="24"/>
      <c r="H14" s="24"/>
      <c r="I14" s="24"/>
      <c r="J14" s="13"/>
      <c r="K14" s="24"/>
      <c r="L14" s="13"/>
      <c r="M14" s="13"/>
      <c r="N14" s="13"/>
      <c r="O14" s="24"/>
      <c r="P14" s="24"/>
      <c r="Q14" s="24"/>
      <c r="R14" s="24"/>
      <c r="S14" s="24" t="s">
        <v>23</v>
      </c>
      <c r="T14" s="24"/>
      <c r="U14" s="24"/>
      <c r="V14" s="24"/>
      <c r="W14" s="24"/>
      <c r="X14" s="24"/>
      <c r="Y14" s="24" t="s">
        <v>35</v>
      </c>
      <c r="Z14" s="24" t="s">
        <v>35</v>
      </c>
      <c r="AA14" s="24" t="s">
        <v>35</v>
      </c>
      <c r="AB14" s="25">
        <f>IF(ISBLANK(D14),0,(IF(ISBLANK(T14),0,$T$12)+IF(ISBLANK(U14),0,$U$12)+IF(ISBLANK(V14),0,$V$12)+IF(ISBLANK(W14),0,$W$12)+IF(ISBLANK(X14),0,$X$12)+IF(Y14="SI",$Y$12,0)+IF(Z14="SI",$Z$12,0)+IF(AA14="SI",$AA$12,0)+100))</f>
        <v>0</v>
      </c>
      <c r="AC14" s="25">
        <f t="shared" ref="AC14" si="0">IF(ISBLANK(D14),0,150)+(IF(AF14="Tag Adhesivo",$AD$4,0)+IF(AF14="Tag llavero",$AD$5,0)+IF(AF14="Tarjeta Estandar",$AD$6,0)+IF(AF14="Tarjeta con logo",$AD$7,0)+IF(AF14="Tarjeta fotocheck",$AD$8,0))</f>
        <v>0</v>
      </c>
      <c r="AD14" s="25"/>
      <c r="AE14" s="24" t="s">
        <v>34</v>
      </c>
      <c r="AF14" s="26" t="s">
        <v>31</v>
      </c>
      <c r="AG14" s="24" t="s">
        <v>35</v>
      </c>
      <c r="AH14" s="24" t="s">
        <v>35</v>
      </c>
    </row>
    <row r="15" spans="4:34" ht="15" customHeight="1" x14ac:dyDescent="0.25">
      <c r="D15" s="24"/>
      <c r="E15" s="24"/>
      <c r="F15" s="24"/>
      <c r="G15" s="24"/>
      <c r="H15" s="24"/>
      <c r="I15" s="24"/>
      <c r="J15" s="13"/>
      <c r="K15" s="24"/>
      <c r="L15" s="13"/>
      <c r="M15" s="13"/>
      <c r="N15" s="13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 t="s">
        <v>35</v>
      </c>
      <c r="Z15" s="24" t="s">
        <v>35</v>
      </c>
      <c r="AA15" s="24" t="s">
        <v>35</v>
      </c>
      <c r="AB15" s="25">
        <f t="shared" ref="AB15:AB23" si="1">IF(ISBLANK(D15),0,(IF(ISBLANK(T15),0,$T$12)+IF(ISBLANK(U15),0,$U$12)+IF(ISBLANK(V15),0,$V$12)+IF(ISBLANK(W15),0,$W$12)+IF(ISBLANK(X15),0,$X$12)+IF(Y15="SI",$Y$12,0)+IF(Z15="SI",$Z$12,0)+IF(AA15="SI",$AA$12,0)+100))</f>
        <v>0</v>
      </c>
      <c r="AC15" s="25">
        <f t="shared" ref="AC15:AC23" si="2">IF(ISBLANK(D15),0,150)+(IF(AF15="Tag Adhesivo",$AD$4,0)+IF(AF15="Tag llavero",$AD$5,0)+IF(AF15="Tarjeta Estandar",$AD$6,0)+IF(AF15="Tarjeta con logo",$AD$7,0)+IF(AF15="Tarjeta fotocheck",$AD$8,0))</f>
        <v>0</v>
      </c>
      <c r="AD15" s="25"/>
      <c r="AE15" s="24" t="s">
        <v>34</v>
      </c>
      <c r="AF15" s="26" t="s">
        <v>31</v>
      </c>
      <c r="AG15" s="24" t="s">
        <v>35</v>
      </c>
      <c r="AH15" s="24" t="s">
        <v>35</v>
      </c>
    </row>
    <row r="16" spans="4:34" ht="15" customHeight="1" x14ac:dyDescent="0.25">
      <c r="D16" s="24"/>
      <c r="E16" s="24"/>
      <c r="F16" s="24"/>
      <c r="G16" s="24"/>
      <c r="H16" s="24"/>
      <c r="I16" s="24"/>
      <c r="J16" s="13"/>
      <c r="K16" s="24"/>
      <c r="L16" s="13"/>
      <c r="M16" s="13"/>
      <c r="N16" s="13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 t="s">
        <v>35</v>
      </c>
      <c r="Z16" s="24" t="s">
        <v>35</v>
      </c>
      <c r="AA16" s="24" t="s">
        <v>35</v>
      </c>
      <c r="AB16" s="25">
        <f t="shared" si="1"/>
        <v>0</v>
      </c>
      <c r="AC16" s="25">
        <f t="shared" si="2"/>
        <v>0</v>
      </c>
      <c r="AD16" s="25"/>
      <c r="AE16" s="24" t="s">
        <v>34</v>
      </c>
      <c r="AF16" s="26" t="s">
        <v>31</v>
      </c>
      <c r="AG16" s="24" t="s">
        <v>35</v>
      </c>
      <c r="AH16" s="24" t="s">
        <v>35</v>
      </c>
    </row>
    <row r="17" spans="4:34" ht="15" customHeight="1" x14ac:dyDescent="0.25">
      <c r="D17" s="24"/>
      <c r="E17" s="24"/>
      <c r="F17" s="24"/>
      <c r="G17" s="24"/>
      <c r="H17" s="24"/>
      <c r="I17" s="24"/>
      <c r="J17" s="13"/>
      <c r="K17" s="24"/>
      <c r="L17" s="13"/>
      <c r="M17" s="13"/>
      <c r="N17" s="13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 t="s">
        <v>35</v>
      </c>
      <c r="Z17" s="24" t="s">
        <v>35</v>
      </c>
      <c r="AA17" s="24" t="s">
        <v>35</v>
      </c>
      <c r="AB17" s="25">
        <f t="shared" si="1"/>
        <v>0</v>
      </c>
      <c r="AC17" s="25">
        <f t="shared" si="2"/>
        <v>0</v>
      </c>
      <c r="AD17" s="25"/>
      <c r="AE17" s="24" t="s">
        <v>34</v>
      </c>
      <c r="AF17" s="26" t="s">
        <v>31</v>
      </c>
      <c r="AG17" s="24" t="s">
        <v>35</v>
      </c>
      <c r="AH17" s="24" t="s">
        <v>35</v>
      </c>
    </row>
    <row r="18" spans="4:34" ht="15" customHeight="1" x14ac:dyDescent="0.25">
      <c r="D18" s="24"/>
      <c r="E18" s="24"/>
      <c r="F18" s="24"/>
      <c r="G18" s="24"/>
      <c r="H18" s="24"/>
      <c r="I18" s="24"/>
      <c r="J18" s="13"/>
      <c r="K18" s="24"/>
      <c r="L18" s="13"/>
      <c r="M18" s="13"/>
      <c r="N18" s="13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 t="s">
        <v>35</v>
      </c>
      <c r="Z18" s="24" t="s">
        <v>35</v>
      </c>
      <c r="AA18" s="24" t="s">
        <v>35</v>
      </c>
      <c r="AB18" s="25">
        <f t="shared" si="1"/>
        <v>0</v>
      </c>
      <c r="AC18" s="25">
        <f t="shared" si="2"/>
        <v>0</v>
      </c>
      <c r="AD18" s="25"/>
      <c r="AE18" s="24" t="s">
        <v>34</v>
      </c>
      <c r="AF18" s="26" t="s">
        <v>31</v>
      </c>
      <c r="AG18" s="24" t="s">
        <v>35</v>
      </c>
      <c r="AH18" s="24" t="s">
        <v>35</v>
      </c>
    </row>
    <row r="19" spans="4:34" ht="15" customHeight="1" x14ac:dyDescent="0.25">
      <c r="D19" s="24"/>
      <c r="E19" s="24"/>
      <c r="F19" s="24"/>
      <c r="G19" s="24"/>
      <c r="H19" s="24"/>
      <c r="I19" s="24"/>
      <c r="J19" s="13"/>
      <c r="K19" s="24"/>
      <c r="L19" s="13"/>
      <c r="M19" s="13"/>
      <c r="N19" s="13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 t="s">
        <v>35</v>
      </c>
      <c r="Z19" s="24" t="s">
        <v>35</v>
      </c>
      <c r="AA19" s="24" t="s">
        <v>35</v>
      </c>
      <c r="AB19" s="25">
        <f t="shared" si="1"/>
        <v>0</v>
      </c>
      <c r="AC19" s="25">
        <f t="shared" si="2"/>
        <v>0</v>
      </c>
      <c r="AD19" s="25"/>
      <c r="AE19" s="24" t="s">
        <v>34</v>
      </c>
      <c r="AF19" s="26" t="s">
        <v>31</v>
      </c>
      <c r="AG19" s="24" t="s">
        <v>35</v>
      </c>
      <c r="AH19" s="24" t="s">
        <v>35</v>
      </c>
    </row>
    <row r="20" spans="4:34" ht="15" customHeight="1" x14ac:dyDescent="0.25">
      <c r="D20" s="24"/>
      <c r="E20" s="24"/>
      <c r="F20" s="24"/>
      <c r="G20" s="24"/>
      <c r="H20" s="24"/>
      <c r="I20" s="24"/>
      <c r="J20" s="13"/>
      <c r="K20" s="24"/>
      <c r="L20" s="13"/>
      <c r="M20" s="13"/>
      <c r="N20" s="13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 t="s">
        <v>35</v>
      </c>
      <c r="Z20" s="24" t="s">
        <v>35</v>
      </c>
      <c r="AA20" s="24" t="s">
        <v>35</v>
      </c>
      <c r="AB20" s="25">
        <f t="shared" si="1"/>
        <v>0</v>
      </c>
      <c r="AC20" s="25">
        <f t="shared" si="2"/>
        <v>0</v>
      </c>
      <c r="AD20" s="25"/>
      <c r="AE20" s="24" t="s">
        <v>34</v>
      </c>
      <c r="AF20" s="26" t="s">
        <v>31</v>
      </c>
      <c r="AG20" s="24" t="s">
        <v>35</v>
      </c>
      <c r="AH20" s="24" t="s">
        <v>35</v>
      </c>
    </row>
    <row r="21" spans="4:34" ht="15" customHeight="1" x14ac:dyDescent="0.25">
      <c r="D21" s="24"/>
      <c r="E21" s="24"/>
      <c r="F21" s="24"/>
      <c r="G21" s="24"/>
      <c r="H21" s="24"/>
      <c r="I21" s="24"/>
      <c r="J21" s="13"/>
      <c r="K21" s="24"/>
      <c r="L21" s="13"/>
      <c r="M21" s="13"/>
      <c r="N21" s="13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 t="s">
        <v>35</v>
      </c>
      <c r="Z21" s="24" t="s">
        <v>35</v>
      </c>
      <c r="AA21" s="24" t="s">
        <v>35</v>
      </c>
      <c r="AB21" s="25">
        <f t="shared" si="1"/>
        <v>0</v>
      </c>
      <c r="AC21" s="25">
        <f t="shared" si="2"/>
        <v>0</v>
      </c>
      <c r="AD21" s="25"/>
      <c r="AE21" s="24" t="s">
        <v>34</v>
      </c>
      <c r="AF21" s="26" t="s">
        <v>31</v>
      </c>
      <c r="AG21" s="24" t="s">
        <v>35</v>
      </c>
      <c r="AH21" s="24" t="s">
        <v>35</v>
      </c>
    </row>
    <row r="22" spans="4:34" ht="15" customHeight="1" x14ac:dyDescent="0.25">
      <c r="D22" s="24"/>
      <c r="E22" s="24"/>
      <c r="F22" s="24"/>
      <c r="G22" s="24"/>
      <c r="H22" s="24"/>
      <c r="I22" s="24"/>
      <c r="J22" s="13"/>
      <c r="K22" s="24"/>
      <c r="L22" s="13"/>
      <c r="M22" s="13"/>
      <c r="N22" s="13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 t="s">
        <v>35</v>
      </c>
      <c r="Z22" s="24" t="s">
        <v>35</v>
      </c>
      <c r="AA22" s="24" t="s">
        <v>35</v>
      </c>
      <c r="AB22" s="25">
        <f t="shared" si="1"/>
        <v>0</v>
      </c>
      <c r="AC22" s="25">
        <f t="shared" si="2"/>
        <v>0</v>
      </c>
      <c r="AD22" s="25"/>
      <c r="AE22" s="24" t="s">
        <v>34</v>
      </c>
      <c r="AF22" s="26" t="s">
        <v>31</v>
      </c>
      <c r="AG22" s="24" t="s">
        <v>35</v>
      </c>
      <c r="AH22" s="24" t="s">
        <v>35</v>
      </c>
    </row>
    <row r="23" spans="4:34" ht="15" customHeight="1" x14ac:dyDescent="0.25">
      <c r="D23" s="24"/>
      <c r="E23" s="24"/>
      <c r="F23" s="24"/>
      <c r="G23" s="24"/>
      <c r="H23" s="24"/>
      <c r="I23" s="24"/>
      <c r="J23" s="13"/>
      <c r="K23" s="24"/>
      <c r="L23" s="13"/>
      <c r="M23" s="13"/>
      <c r="N23" s="13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 t="s">
        <v>35</v>
      </c>
      <c r="Z23" s="24" t="s">
        <v>35</v>
      </c>
      <c r="AA23" s="24" t="s">
        <v>35</v>
      </c>
      <c r="AB23" s="25">
        <f t="shared" si="1"/>
        <v>0</v>
      </c>
      <c r="AC23" s="25">
        <f t="shared" si="2"/>
        <v>0</v>
      </c>
      <c r="AD23" s="25"/>
      <c r="AE23" s="24" t="s">
        <v>34</v>
      </c>
      <c r="AF23" s="26" t="s">
        <v>31</v>
      </c>
      <c r="AG23" s="24" t="s">
        <v>35</v>
      </c>
      <c r="AH23" s="24" t="s">
        <v>35</v>
      </c>
    </row>
    <row r="24" spans="4:34" ht="15" customHeight="1" x14ac:dyDescent="0.25"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</row>
    <row r="25" spans="4:34" ht="15" customHeight="1" x14ac:dyDescent="0.25"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</row>
    <row r="26" spans="4:34" ht="15" customHeight="1" x14ac:dyDescent="0.25"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</row>
    <row r="27" spans="4:34" ht="15" customHeight="1" x14ac:dyDescent="0.25"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</row>
    <row r="28" spans="4:34" ht="15" customHeight="1" x14ac:dyDescent="0.25"/>
    <row r="29" spans="4:34" ht="15" customHeight="1" x14ac:dyDescent="0.25"/>
    <row r="30" spans="4:34" ht="15" customHeight="1" x14ac:dyDescent="0.25"/>
    <row r="31" spans="4:34" ht="15" customHeight="1" x14ac:dyDescent="0.25"/>
    <row r="32" spans="4:34" ht="15" customHeight="1" x14ac:dyDescent="0.25"/>
    <row r="33" ht="15" customHeight="1" x14ac:dyDescent="0.25"/>
    <row r="34" ht="15" customHeight="1" x14ac:dyDescent="0.25"/>
    <row r="35" ht="15" customHeight="1" x14ac:dyDescent="0.25"/>
  </sheetData>
  <mergeCells count="5">
    <mergeCell ref="D5:F6"/>
    <mergeCell ref="H3:I3"/>
    <mergeCell ref="H4:I5"/>
    <mergeCell ref="H7:I7"/>
    <mergeCell ref="H8:I9"/>
  </mergeCells>
  <dataValidations count="2">
    <dataValidation type="list" allowBlank="1" showInputMessage="1" showErrorMessage="1" sqref="S14:S23 AG14:AH23 Y14:AA23" xr:uid="{AA8557ED-BA2E-460D-9CE4-A24B4426B3AF}">
      <formula1>$AB$1:$AB$3</formula1>
    </dataValidation>
    <dataValidation type="list" allowBlank="1" showInputMessage="1" showErrorMessage="1" sqref="AF14:AF23" xr:uid="{D67B91A1-2A8F-456B-8642-C530BE4EDCF6}">
      <formula1>$AC$3:$AC$8</formula1>
    </dataValidation>
  </dataValidations>
  <pageMargins left="0.7" right="0.7" top="0.75" bottom="0.75" header="0.3" footer="0.3"/>
  <pageSetup paperSize="9" orientation="portrait" horizontalDpi="1200" verticalDpi="1200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51148-D55F-4438-86F3-092CBE6CF3BC}">
  <sheetPr codeName="Hoja2"/>
  <dimension ref="D22:L23"/>
  <sheetViews>
    <sheetView showGridLines="0" showRowColHeaders="0" zoomScale="90" zoomScaleNormal="90" workbookViewId="0">
      <selection activeCell="G22" sqref="G22:I22"/>
    </sheetView>
  </sheetViews>
  <sheetFormatPr baseColWidth="10" defaultRowHeight="15" x14ac:dyDescent="0.25"/>
  <cols>
    <col min="2" max="2" width="15.7109375" customWidth="1"/>
  </cols>
  <sheetData>
    <row r="22" spans="4:12" x14ac:dyDescent="0.25">
      <c r="D22" s="59" t="s">
        <v>48</v>
      </c>
      <c r="E22" s="59"/>
      <c r="F22" s="59"/>
      <c r="G22" s="59" t="s">
        <v>58</v>
      </c>
      <c r="H22" s="59"/>
      <c r="I22" s="59"/>
      <c r="J22" s="59" t="s">
        <v>51</v>
      </c>
      <c r="K22" s="59"/>
      <c r="L22" s="59"/>
    </row>
    <row r="23" spans="4:12" x14ac:dyDescent="0.25">
      <c r="E23" s="8"/>
    </row>
  </sheetData>
  <mergeCells count="3">
    <mergeCell ref="D22:F22"/>
    <mergeCell ref="G22:I22"/>
    <mergeCell ref="J22:L2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Inicio</vt:lpstr>
      <vt:lpstr>Tarjeta Básico</vt:lpstr>
      <vt:lpstr>Tarjeta Emprendedor</vt:lpstr>
      <vt:lpstr>Tarjeta Full</vt:lpstr>
      <vt:lpstr>Modelo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Camacho Haro</dc:creator>
  <cp:lastModifiedBy>Miguel Camacho Haro</cp:lastModifiedBy>
  <dcterms:created xsi:type="dcterms:W3CDTF">2024-04-17T13:56:16Z</dcterms:created>
  <dcterms:modified xsi:type="dcterms:W3CDTF">2024-07-16T16:08:25Z</dcterms:modified>
</cp:coreProperties>
</file>